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31" windowWidth="9645" windowHeight="12540" activeTab="0"/>
  </bookViews>
  <sheets>
    <sheet name="Cost Estimate" sheetId="1" r:id="rId1"/>
  </sheets>
  <definedNames>
    <definedName name="_xlnm.Print_Area" localSheetId="0">'Cost Estimate'!$A$1:$F$33</definedName>
  </definedNames>
  <calcPr fullCalcOnLoad="1"/>
</workbook>
</file>

<file path=xl/sharedStrings.xml><?xml version="1.0" encoding="utf-8"?>
<sst xmlns="http://schemas.openxmlformats.org/spreadsheetml/2006/main" count="31" uniqueCount="29">
  <si>
    <t>Units</t>
  </si>
  <si>
    <t>Estimated
Quantity</t>
  </si>
  <si>
    <t>Unit
Price</t>
  </si>
  <si>
    <t>Total
Price</t>
  </si>
  <si>
    <t>L.F.</t>
  </si>
  <si>
    <t>Amount of security:</t>
  </si>
  <si>
    <t>Sub-Total:</t>
  </si>
  <si>
    <t>1.5 x Sub-Total:</t>
  </si>
  <si>
    <t>Minimum escrow amount:</t>
  </si>
  <si>
    <t>Erosion Control Escrow:</t>
  </si>
  <si>
    <t>Final Escrow Amount</t>
  </si>
  <si>
    <t>Project:</t>
  </si>
  <si>
    <t>Disturbed Acres:</t>
  </si>
  <si>
    <t>Unit Price of Seeding per acre:</t>
  </si>
  <si>
    <t>Miniumum Escrow Amount</t>
  </si>
  <si>
    <t>EROSION CONTROL BMPs</t>
  </si>
  <si>
    <t>Reseeding Amount</t>
  </si>
  <si>
    <t>BMP Amount</t>
  </si>
  <si>
    <t>“The amount of the security must be based on one and one-half times the estimate of the cost to install the approved measures, or one and one-half times the cost to re-vegetate the disturbed land to dry land grasses based upon unit cost determined by the City's Annual Revegetation and Stabilization Bid, whichever is greater. In no instance, will the amount of security be less than one thousand five hundred dollars ($1,500) for residential development or three thousand dollars ($3,000) for commercial development”</t>
  </si>
  <si>
    <t>Example Erosion and Sediment Control  Escrow/Security Calculation for The City of Fort Collins</t>
  </si>
  <si>
    <t>(add all other BMPs for the site in this list)</t>
  </si>
  <si>
    <t>Amount to Re-seed:</t>
  </si>
  <si>
    <t>Silt Fence (SF)</t>
  </si>
  <si>
    <t>Inlet Protection (IP)</t>
  </si>
  <si>
    <t>Concrete Washout (CW)</t>
  </si>
  <si>
    <t>Vehicle Tracking Control (VTC)</t>
  </si>
  <si>
    <t>…etc…</t>
  </si>
  <si>
    <t>Poudre River</t>
  </si>
  <si>
    <t>Fields in yellow should be amended for this project.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</si>
</sst>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
    <numFmt numFmtId="175" formatCode="[$-409]dddd\,\ mmmm\ dd\,\ yyyy"/>
    <numFmt numFmtId="176" formatCode="[$-409]h:mm:ss\ AM/PM"/>
  </numFmts>
  <fonts count="49">
    <font>
      <sz val="10"/>
      <name val="Arial"/>
      <family val="0"/>
    </font>
    <font>
      <b/>
      <sz val="16"/>
      <name val="NewsGoth BT"/>
      <family val="2"/>
    </font>
    <font>
      <sz val="12"/>
      <name val="NewsGoth BT"/>
      <family val="2"/>
    </font>
    <font>
      <b/>
      <sz val="10"/>
      <name val="NewsGoth BT"/>
      <family val="2"/>
    </font>
    <font>
      <sz val="10"/>
      <name val="NewsGoth BT"/>
      <family val="2"/>
    </font>
    <font>
      <b/>
      <sz val="12"/>
      <name val="NewsGoth BT"/>
      <family val="2"/>
    </font>
    <font>
      <b/>
      <i/>
      <sz val="12"/>
      <name val="NewsGoth BT"/>
      <family val="2"/>
    </font>
    <font>
      <b/>
      <i/>
      <sz val="13"/>
      <name val="NewsGoth BT"/>
      <family val="2"/>
    </font>
    <font>
      <b/>
      <sz val="20"/>
      <name val="NewsGoth BT"/>
      <family val="2"/>
    </font>
    <font>
      <i/>
      <sz val="12"/>
      <name val="NewsGoth BT"/>
      <family val="0"/>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3">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Border="1" applyAlignment="1">
      <alignment horizontal="right"/>
    </xf>
    <xf numFmtId="0" fontId="2" fillId="0" borderId="0" xfId="0" applyFont="1" applyFill="1" applyBorder="1" applyAlignment="1">
      <alignment horizontal="center"/>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0" fontId="6" fillId="0" borderId="0" xfId="0" applyFont="1" applyFill="1" applyBorder="1" applyAlignment="1">
      <alignment horizontal="right"/>
    </xf>
    <xf numFmtId="165" fontId="2" fillId="0" borderId="0" xfId="0" applyNumberFormat="1" applyFont="1" applyFill="1" applyBorder="1" applyAlignment="1">
      <alignment/>
    </xf>
    <xf numFmtId="2" fontId="2" fillId="0" borderId="0" xfId="0" applyNumberFormat="1" applyFont="1" applyFill="1" applyBorder="1" applyAlignment="1">
      <alignment horizontal="center"/>
    </xf>
    <xf numFmtId="0" fontId="2" fillId="0" borderId="0" xfId="0" applyFont="1" applyFill="1" applyBorder="1" applyAlignment="1" quotePrefix="1">
      <alignment horizontal="center"/>
    </xf>
    <xf numFmtId="0" fontId="2" fillId="0" borderId="0" xfId="0" applyFont="1" applyFill="1" applyBorder="1" applyAlignment="1">
      <alignment/>
    </xf>
    <xf numFmtId="165" fontId="2" fillId="0" borderId="0" xfId="0" applyNumberFormat="1" applyFont="1" applyFill="1" applyBorder="1" applyAlignment="1">
      <alignment/>
    </xf>
    <xf numFmtId="165" fontId="2" fillId="0" borderId="0" xfId="44" applyNumberFormat="1" applyFont="1" applyFill="1" applyBorder="1" applyAlignment="1" quotePrefix="1">
      <alignment horizontal="right"/>
    </xf>
    <xf numFmtId="165" fontId="6" fillId="0" borderId="0" xfId="0" applyNumberFormat="1" applyFont="1" applyFill="1" applyBorder="1" applyAlignment="1">
      <alignment/>
    </xf>
    <xf numFmtId="0" fontId="6" fillId="0" borderId="0" xfId="0" applyFont="1" applyFill="1" applyBorder="1" applyAlignment="1" quotePrefix="1">
      <alignment horizontal="center"/>
    </xf>
    <xf numFmtId="165" fontId="6" fillId="0" borderId="0" xfId="0" applyNumberFormat="1" applyFont="1" applyFill="1" applyBorder="1" applyAlignment="1" quotePrefix="1">
      <alignment horizontal="right"/>
    </xf>
    <xf numFmtId="165" fontId="7" fillId="0" borderId="0" xfId="0" applyNumberFormat="1" applyFont="1" applyFill="1" applyBorder="1" applyAlignment="1">
      <alignment/>
    </xf>
    <xf numFmtId="164" fontId="4" fillId="0" borderId="0" xfId="0" applyNumberFormat="1" applyFont="1" applyFill="1" applyBorder="1" applyAlignment="1">
      <alignment horizontal="center"/>
    </xf>
    <xf numFmtId="2" fontId="4" fillId="0" borderId="0"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1"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Alignment="1">
      <alignment wrapText="1"/>
    </xf>
    <xf numFmtId="0" fontId="8" fillId="0" borderId="0" xfId="0" applyFont="1" applyFill="1" applyBorder="1" applyAlignment="1">
      <alignment horizontal="center" wrapText="1"/>
    </xf>
    <xf numFmtId="0" fontId="2" fillId="33" borderId="0" xfId="0" applyFont="1" applyFill="1" applyBorder="1" applyAlignment="1">
      <alignment horizontal="center"/>
    </xf>
    <xf numFmtId="0" fontId="2" fillId="0" borderId="0" xfId="0" applyFont="1" applyFill="1" applyBorder="1" applyAlignment="1">
      <alignment horizontal="center"/>
    </xf>
    <xf numFmtId="0" fontId="2" fillId="33" borderId="0" xfId="0" applyFont="1" applyFill="1" applyBorder="1" applyAlignment="1" quotePrefix="1">
      <alignment horizontal="center"/>
    </xf>
    <xf numFmtId="0" fontId="3" fillId="0" borderId="0" xfId="0" applyFont="1" applyFill="1" applyBorder="1" applyAlignment="1" quotePrefix="1">
      <alignment horizontal="right"/>
    </xf>
    <xf numFmtId="0" fontId="10" fillId="0" borderId="0" xfId="0" applyFont="1" applyAlignment="1">
      <alignment horizontal="center" vertical="center" wrapText="1"/>
    </xf>
    <xf numFmtId="0" fontId="9" fillId="0" borderId="0" xfId="0" applyFont="1" applyFill="1" applyBorder="1" applyAlignment="1">
      <alignment horizontal="center"/>
    </xf>
    <xf numFmtId="0" fontId="9" fillId="0" borderId="0" xfId="0" applyFont="1" applyFill="1" applyAlignment="1">
      <alignment horizontal="center"/>
    </xf>
    <xf numFmtId="0" fontId="2" fillId="34" borderId="0" xfId="0" applyFont="1" applyFill="1" applyBorder="1" applyAlignment="1">
      <alignment horizontal="center"/>
    </xf>
    <xf numFmtId="0" fontId="2" fillId="34" borderId="0" xfId="0" applyFont="1" applyFill="1" applyBorder="1" applyAlignment="1" quotePrefix="1">
      <alignment horizontal="center"/>
    </xf>
    <xf numFmtId="0" fontId="2" fillId="35" borderId="0" xfId="0" applyFont="1" applyFill="1" applyBorder="1" applyAlignment="1">
      <alignment horizontal="center"/>
    </xf>
    <xf numFmtId="0" fontId="2" fillId="35" borderId="0" xfId="0" applyFont="1" applyFill="1" applyBorder="1" applyAlignment="1">
      <alignment horizontal="center"/>
    </xf>
    <xf numFmtId="165" fontId="2" fillId="35" borderId="0" xfId="0" applyNumberFormat="1" applyFont="1" applyFill="1" applyBorder="1" applyAlignment="1">
      <alignment horizontal="right"/>
    </xf>
    <xf numFmtId="165" fontId="2" fillId="35" borderId="0" xfId="0" applyNumberFormat="1" applyFont="1" applyFill="1" applyBorder="1" applyAlignment="1" quotePrefix="1">
      <alignment horizontal="center"/>
    </xf>
    <xf numFmtId="164" fontId="4" fillId="35" borderId="0" xfId="0" applyNumberFormat="1" applyFont="1" applyFill="1" applyBorder="1" applyAlignment="1">
      <alignment horizontal="center"/>
    </xf>
    <xf numFmtId="2" fontId="4" fillId="35" borderId="0" xfId="0" applyNumberFormat="1" applyFont="1" applyFill="1" applyBorder="1" applyAlignment="1">
      <alignment horizontal="left"/>
    </xf>
    <xf numFmtId="0" fontId="2" fillId="35"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3"/>
  <sheetViews>
    <sheetView tabSelected="1" workbookViewId="0" topLeftCell="A1">
      <selection activeCell="H29" sqref="H29"/>
    </sheetView>
  </sheetViews>
  <sheetFormatPr defaultColWidth="9.140625" defaultRowHeight="12.75"/>
  <cols>
    <col min="1" max="1" width="12.421875" style="2" customWidth="1"/>
    <col min="2" max="2" width="31.140625" style="2" customWidth="1"/>
    <col min="3" max="3" width="11.421875" style="2" bestFit="1" customWidth="1"/>
    <col min="4" max="4" width="14.421875" style="2" customWidth="1"/>
    <col min="5" max="5" width="18.57421875" style="2" customWidth="1"/>
    <col min="6" max="6" width="19.00390625" style="2" customWidth="1"/>
    <col min="7" max="7" width="9.28125" style="2" customWidth="1"/>
    <col min="8" max="9" width="9.140625" style="2" customWidth="1"/>
    <col min="10" max="10" width="9.8515625" style="2" bestFit="1" customWidth="1"/>
    <col min="11" max="16384" width="9.140625" style="2" customWidth="1"/>
  </cols>
  <sheetData>
    <row r="1" spans="1:7" s="25" customFormat="1" ht="63.75" customHeight="1">
      <c r="A1" s="26" t="s">
        <v>19</v>
      </c>
      <c r="B1" s="26"/>
      <c r="C1" s="26"/>
      <c r="D1" s="26"/>
      <c r="E1" s="26"/>
      <c r="F1" s="26"/>
      <c r="G1" s="24"/>
    </row>
    <row r="2" spans="1:7" ht="21.75" customHeight="1">
      <c r="A2" s="23"/>
      <c r="B2" s="23"/>
      <c r="C2" s="23"/>
      <c r="D2" s="23"/>
      <c r="E2" s="23"/>
      <c r="F2" s="23"/>
      <c r="G2" s="1"/>
    </row>
    <row r="3" spans="1:7" ht="15">
      <c r="A3" s="3" t="s">
        <v>11</v>
      </c>
      <c r="B3" s="40" t="s">
        <v>27</v>
      </c>
      <c r="C3" s="40"/>
      <c r="D3" s="40"/>
      <c r="E3" s="3" t="s">
        <v>12</v>
      </c>
      <c r="F3" s="41">
        <v>300</v>
      </c>
      <c r="G3" s="1"/>
    </row>
    <row r="4" spans="1:7" ht="15">
      <c r="A4" s="3"/>
      <c r="B4" s="18"/>
      <c r="C4" s="18"/>
      <c r="D4" s="18"/>
      <c r="E4" s="3"/>
      <c r="F4" s="19"/>
      <c r="G4" s="1"/>
    </row>
    <row r="5" spans="1:7" ht="15">
      <c r="A5" s="27" t="s">
        <v>17</v>
      </c>
      <c r="B5" s="27"/>
      <c r="C5" s="27"/>
      <c r="D5" s="27"/>
      <c r="E5" s="27"/>
      <c r="F5" s="27"/>
      <c r="G5" s="1"/>
    </row>
    <row r="6" spans="1:7" ht="31.5">
      <c r="A6" s="20" t="s">
        <v>15</v>
      </c>
      <c r="B6" s="20"/>
      <c r="C6" s="21" t="s">
        <v>0</v>
      </c>
      <c r="D6" s="22" t="s">
        <v>1</v>
      </c>
      <c r="E6" s="22" t="s">
        <v>2</v>
      </c>
      <c r="F6" s="22" t="s">
        <v>3</v>
      </c>
      <c r="G6" s="1"/>
    </row>
    <row r="7" spans="1:7" ht="15">
      <c r="A7" s="28" t="s">
        <v>22</v>
      </c>
      <c r="B7" s="28"/>
      <c r="C7" s="37" t="s">
        <v>4</v>
      </c>
      <c r="D7" s="37">
        <v>1050</v>
      </c>
      <c r="E7" s="38">
        <v>2.5</v>
      </c>
      <c r="F7" s="38">
        <f>D7*E7</f>
        <v>2625</v>
      </c>
      <c r="G7" s="1"/>
    </row>
    <row r="8" spans="1:7" ht="15">
      <c r="A8" s="28" t="s">
        <v>23</v>
      </c>
      <c r="B8" s="28"/>
      <c r="C8" s="37"/>
      <c r="D8" s="37"/>
      <c r="E8" s="38"/>
      <c r="F8" s="38"/>
      <c r="G8" s="1"/>
    </row>
    <row r="9" spans="1:7" ht="15">
      <c r="A9" s="28" t="s">
        <v>24</v>
      </c>
      <c r="B9" s="28"/>
      <c r="C9" s="37"/>
      <c r="D9" s="37"/>
      <c r="E9" s="38"/>
      <c r="F9" s="38"/>
      <c r="G9" s="1"/>
    </row>
    <row r="10" spans="1:7" ht="15">
      <c r="A10" s="28" t="s">
        <v>25</v>
      </c>
      <c r="B10" s="28"/>
      <c r="C10" s="37"/>
      <c r="D10" s="37"/>
      <c r="E10" s="38"/>
      <c r="F10" s="38"/>
      <c r="G10" s="1"/>
    </row>
    <row r="11" spans="1:7" ht="15">
      <c r="A11" s="36" t="s">
        <v>26</v>
      </c>
      <c r="B11" s="36"/>
      <c r="C11" s="37"/>
      <c r="D11" s="37"/>
      <c r="E11" s="38"/>
      <c r="F11" s="38"/>
      <c r="G11" s="1"/>
    </row>
    <row r="12" spans="1:7" ht="15">
      <c r="A12" s="33"/>
      <c r="B12" s="33"/>
      <c r="C12" s="4"/>
      <c r="D12" s="4"/>
      <c r="E12" s="5"/>
      <c r="F12" s="5"/>
      <c r="G12" s="1"/>
    </row>
    <row r="13" spans="1:7" ht="15">
      <c r="A13" s="32" t="s">
        <v>20</v>
      </c>
      <c r="B13" s="28"/>
      <c r="C13" s="4"/>
      <c r="D13" s="9"/>
      <c r="E13" s="6" t="s">
        <v>6</v>
      </c>
      <c r="F13" s="5">
        <f>SUM(F7:F11)</f>
        <v>2625</v>
      </c>
      <c r="G13" s="1"/>
    </row>
    <row r="14" spans="1:7" ht="15">
      <c r="A14" s="1"/>
      <c r="B14" s="1"/>
      <c r="C14" s="1"/>
      <c r="D14" s="1"/>
      <c r="E14" s="6" t="s">
        <v>7</v>
      </c>
      <c r="F14" s="8">
        <f>1.5*F13</f>
        <v>3937.5</v>
      </c>
      <c r="G14" s="1"/>
    </row>
    <row r="15" spans="1:7" ht="15">
      <c r="A15" s="1"/>
      <c r="B15" s="11"/>
      <c r="C15" s="12"/>
      <c r="D15" s="12"/>
      <c r="E15" s="7" t="s">
        <v>5</v>
      </c>
      <c r="F15" s="14">
        <f>F14</f>
        <v>3937.5</v>
      </c>
      <c r="G15" s="1"/>
    </row>
    <row r="16" spans="1:7" ht="15">
      <c r="A16" s="1"/>
      <c r="B16" s="11"/>
      <c r="C16" s="12"/>
      <c r="D16" s="12"/>
      <c r="E16" s="6"/>
      <c r="F16" s="8"/>
      <c r="G16" s="1"/>
    </row>
    <row r="17" spans="1:7" ht="15">
      <c r="A17" s="29" t="s">
        <v>16</v>
      </c>
      <c r="B17" s="29"/>
      <c r="C17" s="29"/>
      <c r="D17" s="29"/>
      <c r="E17" s="29"/>
      <c r="F17" s="29"/>
      <c r="G17" s="1"/>
    </row>
    <row r="18" spans="1:7" ht="15">
      <c r="A18" s="10"/>
      <c r="B18" s="10"/>
      <c r="C18" s="10"/>
      <c r="D18" s="10"/>
      <c r="E18" s="6" t="str">
        <f>"Total Acres x Price/acre:"</f>
        <v>Total Acres x Price/acre:</v>
      </c>
      <c r="F18" s="13">
        <f>F3*C19</f>
        <v>2700000</v>
      </c>
      <c r="G18" s="1"/>
    </row>
    <row r="19" spans="1:7" ht="32.25" customHeight="1">
      <c r="A19" s="30" t="s">
        <v>13</v>
      </c>
      <c r="B19" s="30"/>
      <c r="C19" s="39">
        <v>9000</v>
      </c>
      <c r="D19" s="10"/>
      <c r="E19" s="6" t="s">
        <v>6</v>
      </c>
      <c r="F19" s="13">
        <f>F18</f>
        <v>2700000</v>
      </c>
      <c r="G19" s="1"/>
    </row>
    <row r="20" spans="1:7" ht="15">
      <c r="A20" s="10"/>
      <c r="B20" s="10"/>
      <c r="C20" s="10"/>
      <c r="D20" s="10"/>
      <c r="E20" s="6" t="s">
        <v>7</v>
      </c>
      <c r="F20" s="13">
        <f>F19*1.5</f>
        <v>4050000</v>
      </c>
      <c r="G20" s="1"/>
    </row>
    <row r="21" spans="1:7" ht="15">
      <c r="A21" s="11"/>
      <c r="B21" s="11"/>
      <c r="C21" s="11"/>
      <c r="D21" s="11"/>
      <c r="E21" s="7" t="s">
        <v>21</v>
      </c>
      <c r="F21" s="14">
        <f>F20</f>
        <v>4050000</v>
      </c>
      <c r="G21" s="1"/>
    </row>
    <row r="22" spans="1:7" ht="15">
      <c r="A22" s="11"/>
      <c r="B22" s="11"/>
      <c r="C22" s="1"/>
      <c r="D22" s="1"/>
      <c r="E22" s="1"/>
      <c r="F22" s="1"/>
      <c r="G22" s="1"/>
    </row>
    <row r="23" spans="1:7" ht="15">
      <c r="A23" s="29" t="s">
        <v>14</v>
      </c>
      <c r="B23" s="29"/>
      <c r="C23" s="29"/>
      <c r="D23" s="29"/>
      <c r="E23" s="29"/>
      <c r="F23" s="29"/>
      <c r="G23" s="1"/>
    </row>
    <row r="24" spans="1:7" ht="15">
      <c r="A24" s="10"/>
      <c r="B24" s="10"/>
      <c r="C24" s="10"/>
      <c r="D24" s="15"/>
      <c r="E24" s="7" t="s">
        <v>8</v>
      </c>
      <c r="F24" s="16">
        <v>3000</v>
      </c>
      <c r="G24" s="1"/>
    </row>
    <row r="25" spans="1:7" ht="15">
      <c r="A25" s="10"/>
      <c r="B25" s="10"/>
      <c r="C25" s="10"/>
      <c r="D25" s="15"/>
      <c r="E25" s="7"/>
      <c r="F25" s="16"/>
      <c r="G25" s="1"/>
    </row>
    <row r="26" spans="1:7" ht="15">
      <c r="A26" s="34" t="s">
        <v>10</v>
      </c>
      <c r="B26" s="35"/>
      <c r="C26" s="35"/>
      <c r="D26" s="35"/>
      <c r="E26" s="35"/>
      <c r="F26" s="35"/>
      <c r="G26" s="1"/>
    </row>
    <row r="27" spans="1:7" ht="16.5">
      <c r="A27" s="1"/>
      <c r="B27" s="7"/>
      <c r="C27" s="1"/>
      <c r="D27" s="1"/>
      <c r="E27" s="7" t="s">
        <v>9</v>
      </c>
      <c r="F27" s="17">
        <f>MAX(F15,F21,F24)</f>
        <v>4050000</v>
      </c>
      <c r="G27" s="1"/>
    </row>
    <row r="28" spans="1:7" ht="15">
      <c r="A28" s="42"/>
      <c r="B28" s="1" t="s">
        <v>28</v>
      </c>
      <c r="C28" s="1"/>
      <c r="D28" s="1"/>
      <c r="E28" s="1"/>
      <c r="F28" s="1"/>
      <c r="G28" s="1"/>
    </row>
    <row r="29" spans="1:7" ht="15">
      <c r="A29" s="31" t="s">
        <v>18</v>
      </c>
      <c r="B29" s="31"/>
      <c r="C29" s="31"/>
      <c r="D29" s="31"/>
      <c r="E29" s="31"/>
      <c r="F29" s="31"/>
      <c r="G29" s="1"/>
    </row>
    <row r="30" spans="1:7" ht="15">
      <c r="A30" s="31"/>
      <c r="B30" s="31"/>
      <c r="C30" s="31"/>
      <c r="D30" s="31"/>
      <c r="E30" s="31"/>
      <c r="F30" s="31"/>
      <c r="G30" s="1"/>
    </row>
    <row r="31" spans="1:7" ht="15">
      <c r="A31" s="31"/>
      <c r="B31" s="31"/>
      <c r="C31" s="31"/>
      <c r="D31" s="31"/>
      <c r="E31" s="31"/>
      <c r="F31" s="31"/>
      <c r="G31" s="1"/>
    </row>
    <row r="32" spans="1:7" ht="15">
      <c r="A32" s="31"/>
      <c r="B32" s="31"/>
      <c r="C32" s="31"/>
      <c r="D32" s="31"/>
      <c r="E32" s="31"/>
      <c r="F32" s="31"/>
      <c r="G32" s="1"/>
    </row>
    <row r="33" spans="1:6" ht="15">
      <c r="A33" s="31"/>
      <c r="B33" s="31"/>
      <c r="C33" s="31"/>
      <c r="D33" s="31"/>
      <c r="E33" s="31"/>
      <c r="F33" s="31"/>
    </row>
  </sheetData>
  <sheetProtection/>
  <mergeCells count="15">
    <mergeCell ref="A23:F23"/>
    <mergeCell ref="B3:D3"/>
    <mergeCell ref="A19:B19"/>
    <mergeCell ref="A29:F33"/>
    <mergeCell ref="A8:B8"/>
    <mergeCell ref="A9:B9"/>
    <mergeCell ref="A13:B13"/>
    <mergeCell ref="A12:B12"/>
    <mergeCell ref="A26:F26"/>
    <mergeCell ref="A1:F1"/>
    <mergeCell ref="A5:F5"/>
    <mergeCell ref="A7:B7"/>
    <mergeCell ref="A10:B10"/>
    <mergeCell ref="A11:B11"/>
    <mergeCell ref="A17:F17"/>
  </mergeCells>
  <printOptions/>
  <pageMargins left="0.7" right="0.7" top="0.75" bottom="0.75" header="0.3" footer="0.3"/>
  <pageSetup fitToHeight="0" fitToWidth="1" horizontalDpi="600" verticalDpi="600" orientation="portrait" scale="85" r:id="rId1"/>
  <headerFooter alignWithMargins="0">
    <oddFooter>&amp;L&amp;"NewsGoth BT,Roman"&amp;D &amp;T&amp;R&amp;"NewsGoth BT,Roman"&amp;6&amp;Z&amp;F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Engineering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Erosion Control Calculation</dc:title>
  <dc:subject/>
  <dc:creator>JSchlam@fcgov.com</dc:creator>
  <cp:keywords>Escrow</cp:keywords>
  <dc:description/>
  <cp:lastModifiedBy>Jesse Schlam</cp:lastModifiedBy>
  <cp:lastPrinted>2013-11-19T14:59:28Z</cp:lastPrinted>
  <dcterms:created xsi:type="dcterms:W3CDTF">2001-04-10T19:22:54Z</dcterms:created>
  <dcterms:modified xsi:type="dcterms:W3CDTF">2015-07-08T14:28:54Z</dcterms:modified>
  <cp:category/>
  <cp:version/>
  <cp:contentType/>
  <cp:contentStatus/>
</cp:coreProperties>
</file>