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5" windowWidth="24915" windowHeight="13605"/>
  </bookViews>
  <sheets>
    <sheet name="Energy Calculator" sheetId="1" r:id="rId1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4" i="1"/>
  <c r="C3" i="1"/>
  <c r="B15" i="1"/>
  <c r="C15" i="1" l="1"/>
</calcChain>
</file>

<file path=xl/sharedStrings.xml><?xml version="1.0" encoding="utf-8"?>
<sst xmlns="http://schemas.openxmlformats.org/spreadsheetml/2006/main" count="28" uniqueCount="28">
  <si>
    <t>Month</t>
  </si>
  <si>
    <t>Input your 
monthly kWh use (sample provided)</t>
  </si>
  <si>
    <t>Monthly Electric Cost*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</si>
  <si>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</si>
  <si>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</si>
  <si>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</si>
  <si>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</si>
  <si>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</si>
  <si>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</si>
  <si>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</si>
  <si>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</si>
  <si>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</si>
  <si>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</si>
  <si>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</si>
  <si>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</si>
  <si>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</si>
  <si>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 xml:space="preserve"> Residential Energy Rate</t>
  </si>
  <si>
    <t>Summer
(Jun-Aug)</t>
  </si>
  <si>
    <t>Non-Summer                    (Sep-May)</t>
  </si>
  <si>
    <t xml:space="preserve"> Fixed Charge, per month</t>
  </si>
  <si>
    <t xml:space="preserve"> Usage Charge, per kWh</t>
  </si>
  <si>
    <t>First 500 kWh, per kWh</t>
  </si>
  <si>
    <t>Next 500 kWh, per kWh</t>
  </si>
  <si>
    <t>All additional kWh</t>
  </si>
  <si>
    <t xml:space="preserve"> *Costs are rounded and may vary from the actual electric bill.</t>
  </si>
  <si>
    <t>2016 Residential Energy Rate Calculator</t>
  </si>
  <si>
    <t>Monthly Residential Electric Rates*             (includes 6% PILOT- payment in lieu of taxes)</t>
  </si>
  <si>
    <r>
      <t xml:space="preserve"> Energy Rate Codes: E100, A100**, B100**
 </t>
    </r>
    <r>
      <rPr>
        <i/>
        <sz val="11"/>
        <color indexed="8"/>
        <rFont val="Calibri"/>
        <family val="2"/>
      </rPr>
      <t>*Effective on meter readings on or after Jan. 1, 2016</t>
    </r>
    <r>
      <rPr>
        <sz val="11"/>
        <color indexed="8"/>
        <rFont val="Calibri"/>
        <family val="2"/>
      </rPr>
      <t xml:space="preserve">.
 </t>
    </r>
    <r>
      <rPr>
        <i/>
        <sz val="11"/>
        <color indexed="8"/>
        <rFont val="Calibri"/>
        <family val="2"/>
      </rPr>
      <t xml:space="preserve">**Additional charges apply in certain annexed areas.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</si>
</sst>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6" formatCode="_(&quot;$&quot;* #,##0.00000_);_(&quot;$&quot;* \(#,##0.00000\);_(&quot;$&quot;* &quot;-&quot;??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164" fontId="0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44" fontId="5" fillId="0" borderId="1" xfId="1" applyFont="1" applyFill="1" applyBorder="1"/>
    <xf numFmtId="0" fontId="5" fillId="0" borderId="0" xfId="0" applyFont="1" applyFill="1" applyBorder="1" applyAlignment="1"/>
    <xf numFmtId="44" fontId="5" fillId="0" borderId="0" xfId="1" applyFont="1" applyFill="1" applyBorder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0" fillId="0" borderId="0" xfId="0" applyFont="1" applyAlignment="1"/>
    <xf numFmtId="0" fontId="6" fillId="3" borderId="2" xfId="0" applyFont="1" applyFill="1" applyBorder="1" applyAlignment="1"/>
    <xf numFmtId="44" fontId="6" fillId="3" borderId="1" xfId="0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>
      <alignment horizontal="center"/>
    </xf>
    <xf numFmtId="3" fontId="7" fillId="5" borderId="1" xfId="0" applyNumberFormat="1" applyFont="1" applyFill="1" applyBorder="1" applyAlignment="1" applyProtection="1">
      <alignment horizontal="center"/>
    </xf>
    <xf numFmtId="44" fontId="7" fillId="5" borderId="1" xfId="1" applyFont="1" applyFill="1" applyBorder="1"/>
    <xf numFmtId="0" fontId="8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right" wrapText="1"/>
    </xf>
    <xf numFmtId="166" fontId="6" fillId="3" borderId="2" xfId="0" applyNumberFormat="1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zoomScaleNormal="100" workbookViewId="0">
      <selection activeCell="F4" sqref="F4"/>
    </sheetView>
  </sheetViews>
  <sheetFormatPr defaultRowHeight="15" x14ac:dyDescent="0.25"/>
  <cols>
    <col min="1" max="1" width="24" style="2" customWidth="1"/>
    <col min="2" max="3" width="22.7109375" style="2" customWidth="1"/>
    <col min="4" max="16384" width="9.140625" style="2"/>
  </cols>
  <sheetData>
    <row r="1" spans="1:5" s="1" customFormat="1" ht="23.25" x14ac:dyDescent="0.25">
      <c r="A1" s="36" t="s">
        <v>25</v>
      </c>
      <c r="B1" s="36"/>
      <c r="C1" s="36"/>
    </row>
    <row r="2" spans="1:5" ht="45" x14ac:dyDescent="0.25">
      <c r="A2" s="5" t="s">
        <v>0</v>
      </c>
      <c r="B2" s="5" t="s">
        <v>1</v>
      </c>
      <c r="C2" s="5" t="s">
        <v>2</v>
      </c>
    </row>
    <row r="3" spans="1:5" x14ac:dyDescent="0.25">
      <c r="A3" s="3" t="s">
        <v>3</v>
      </c>
      <c r="B3" s="16">
        <v>700</v>
      </c>
      <c r="C3" s="6">
        <f>C$20+IF(B3&lt;501, B3*C$22)+IF(B3&gt;500,IF(B3&lt;1001,500*C$22+(B3-500)*C$23,0),0)+IF(B3&gt;1000,500*C$22+500*C$23+(B3-1000)*C$24,0)</f>
        <v>66.193000000000012</v>
      </c>
    </row>
    <row r="4" spans="1:5" x14ac:dyDescent="0.25">
      <c r="A4" s="3" t="s">
        <v>4</v>
      </c>
      <c r="B4" s="16">
        <v>700</v>
      </c>
      <c r="C4" s="6">
        <f t="shared" ref="C4:C7" si="0">C$20+IF(B4&lt;501, B4*C$22)+IF(B4&gt;500,IF(B4&lt;1001,500*C$22+(B4-500)*C$23,0),0)+IF(B4&gt;1000,500*C$22+500*C$23+(B4-1000)*C$24,0)</f>
        <v>66.193000000000012</v>
      </c>
    </row>
    <row r="5" spans="1:5" x14ac:dyDescent="0.25">
      <c r="A5" s="3" t="s">
        <v>5</v>
      </c>
      <c r="B5" s="16">
        <v>600</v>
      </c>
      <c r="C5" s="6">
        <f t="shared" si="0"/>
        <v>57.194000000000003</v>
      </c>
    </row>
    <row r="6" spans="1:5" x14ac:dyDescent="0.25">
      <c r="A6" s="3" t="s">
        <v>6</v>
      </c>
      <c r="B6" s="16">
        <v>600</v>
      </c>
      <c r="C6" s="6">
        <f t="shared" si="0"/>
        <v>57.194000000000003</v>
      </c>
    </row>
    <row r="7" spans="1:5" x14ac:dyDescent="0.25">
      <c r="A7" s="3" t="s">
        <v>7</v>
      </c>
      <c r="B7" s="16">
        <v>700</v>
      </c>
      <c r="C7" s="6">
        <f t="shared" si="0"/>
        <v>66.193000000000012</v>
      </c>
    </row>
    <row r="8" spans="1:5" x14ac:dyDescent="0.25">
      <c r="A8" s="3" t="s">
        <v>8</v>
      </c>
      <c r="B8" s="16">
        <v>800</v>
      </c>
      <c r="C8" s="6">
        <f>B$20+IF(B8&lt;501, B8*B$22)+IF(B8&gt;500,IF(B8&lt;1001,500*B$22+(B8-500)*B$23,0),0)+IF(B8&gt;1000,500*B$22+500*B$23+(B8-1000)*B$24,0)</f>
        <v>84.615000000000009</v>
      </c>
    </row>
    <row r="9" spans="1:5" x14ac:dyDescent="0.25">
      <c r="A9" s="3" t="s">
        <v>9</v>
      </c>
      <c r="B9" s="16">
        <v>900</v>
      </c>
      <c r="C9" s="6">
        <f t="shared" ref="C9:C10" si="1">B$20+IF(B9&lt;501, B9*B$22)+IF(B9&gt;500,IF(B9&lt;1001,500*B$22+(B9-500)*B$23,0),0)+IF(B9&gt;1000,500*B$22+500*B$23+(B9-1000)*B$24,0)</f>
        <v>95.66</v>
      </c>
    </row>
    <row r="10" spans="1:5" x14ac:dyDescent="0.25">
      <c r="A10" s="3" t="s">
        <v>10</v>
      </c>
      <c r="B10" s="16">
        <v>1000</v>
      </c>
      <c r="C10" s="6">
        <f t="shared" si="1"/>
        <v>106.70500000000001</v>
      </c>
    </row>
    <row r="11" spans="1:5" x14ac:dyDescent="0.25">
      <c r="A11" s="3" t="s">
        <v>11</v>
      </c>
      <c r="B11" s="16">
        <v>900</v>
      </c>
      <c r="C11" s="6">
        <f t="shared" ref="C11:C14" si="2">C$20+IF(B11&lt;501, B11*C$22)+IF(B11&gt;500,IF(B11&lt;1001,500*C$22+(B11-500)*C$23,0),0)+IF(B11&gt;1000,500*C$22+500*C$23+(B11-1000)*C$24,0)</f>
        <v>84.191000000000003</v>
      </c>
    </row>
    <row r="12" spans="1:5" x14ac:dyDescent="0.25">
      <c r="A12" s="3" t="s">
        <v>12</v>
      </c>
      <c r="B12" s="16">
        <v>600</v>
      </c>
      <c r="C12" s="6">
        <f t="shared" si="2"/>
        <v>57.194000000000003</v>
      </c>
    </row>
    <row r="13" spans="1:5" x14ac:dyDescent="0.25">
      <c r="A13" s="3" t="s">
        <v>13</v>
      </c>
      <c r="B13" s="16">
        <v>700</v>
      </c>
      <c r="C13" s="6">
        <f t="shared" si="2"/>
        <v>66.193000000000012</v>
      </c>
    </row>
    <row r="14" spans="1:5" x14ac:dyDescent="0.25">
      <c r="A14" s="3" t="s">
        <v>14</v>
      </c>
      <c r="B14" s="16">
        <v>700</v>
      </c>
      <c r="C14" s="6">
        <f t="shared" si="2"/>
        <v>66.193000000000012</v>
      </c>
    </row>
    <row r="15" spans="1:5" x14ac:dyDescent="0.25">
      <c r="A15" s="17" t="s">
        <v>15</v>
      </c>
      <c r="B15" s="18">
        <f>SUM(B3:B14)</f>
        <v>8900</v>
      </c>
      <c r="C15" s="19">
        <f>SUM(C3:C14)</f>
        <v>873.71800000000007</v>
      </c>
      <c r="E15" s="4"/>
    </row>
    <row r="16" spans="1:5" x14ac:dyDescent="0.25">
      <c r="A16" s="20" t="s">
        <v>24</v>
      </c>
      <c r="B16" s="20"/>
      <c r="C16" s="20"/>
    </row>
    <row r="17" spans="1:3" x14ac:dyDescent="0.25">
      <c r="A17" s="7"/>
      <c r="B17" s="7"/>
      <c r="C17" s="8"/>
    </row>
    <row r="18" spans="1:3" x14ac:dyDescent="0.25">
      <c r="A18" s="21" t="s">
        <v>16</v>
      </c>
      <c r="B18" s="22"/>
      <c r="C18" s="23"/>
    </row>
    <row r="19" spans="1:3" ht="60" x14ac:dyDescent="0.25">
      <c r="A19" s="9" t="s">
        <v>26</v>
      </c>
      <c r="B19" s="10" t="s">
        <v>17</v>
      </c>
      <c r="C19" s="10" t="s">
        <v>18</v>
      </c>
    </row>
    <row r="20" spans="1:3" x14ac:dyDescent="0.25">
      <c r="A20" s="11" t="s">
        <v>19</v>
      </c>
      <c r="B20" s="15">
        <v>5.37</v>
      </c>
      <c r="C20" s="15">
        <v>5.37</v>
      </c>
    </row>
    <row r="21" spans="1:3" x14ac:dyDescent="0.25">
      <c r="A21" s="33" t="s">
        <v>20</v>
      </c>
      <c r="B21" s="34"/>
      <c r="C21" s="35"/>
    </row>
    <row r="22" spans="1:3" s="13" customFormat="1" x14ac:dyDescent="0.25">
      <c r="A22" s="12" t="s">
        <v>21</v>
      </c>
      <c r="B22" s="37">
        <v>9.2219999999999996E-2</v>
      </c>
      <c r="C22" s="37">
        <v>8.5650000000000004E-2</v>
      </c>
    </row>
    <row r="23" spans="1:3" s="13" customFormat="1" x14ac:dyDescent="0.25">
      <c r="A23" s="12" t="s">
        <v>22</v>
      </c>
      <c r="B23" s="37">
        <v>0.11045000000000001</v>
      </c>
      <c r="C23" s="37">
        <v>8.9990000000000001E-2</v>
      </c>
    </row>
    <row r="24" spans="1:3" x14ac:dyDescent="0.25">
      <c r="A24" s="14" t="s">
        <v>23</v>
      </c>
      <c r="B24" s="38">
        <v>0.1467</v>
      </c>
      <c r="C24" s="38">
        <v>9.9750000000000005E-2</v>
      </c>
    </row>
    <row r="25" spans="1:3" ht="15" customHeight="1" x14ac:dyDescent="0.25">
      <c r="A25" s="24" t="s">
        <v>27</v>
      </c>
      <c r="B25" s="25"/>
      <c r="C25" s="26"/>
    </row>
    <row r="26" spans="1:3" x14ac:dyDescent="0.25">
      <c r="A26" s="27"/>
      <c r="B26" s="28"/>
      <c r="C26" s="29"/>
    </row>
    <row r="27" spans="1:3" x14ac:dyDescent="0.25">
      <c r="A27" s="30"/>
      <c r="B27" s="31"/>
      <c r="C27" s="32"/>
    </row>
  </sheetData>
  <sheetProtection selectLockedCells="1"/>
  <mergeCells count="5">
    <mergeCell ref="A1:C1"/>
    <mergeCell ref="A16:C16"/>
    <mergeCell ref="A18:C18"/>
    <mergeCell ref="A25:C27"/>
    <mergeCell ref="A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Calculator</vt:lpstr>
    </vt:vector>
  </TitlesOfParts>
  <Company>City of Fort Collins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C. Smith</dc:creator>
  <cp:lastModifiedBy>Randy Reuscher</cp:lastModifiedBy>
  <dcterms:created xsi:type="dcterms:W3CDTF">2013-11-06T16:45:25Z</dcterms:created>
  <dcterms:modified xsi:type="dcterms:W3CDTF">2015-11-06T21:49:49Z</dcterms:modified>
</cp:coreProperties>
</file>