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735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5" i="1" l="1"/>
  <c r="K35" i="1" s="1"/>
  <c r="L35" i="1" s="1"/>
  <c r="N35" i="1" s="1"/>
  <c r="B34" i="1"/>
  <c r="K34" i="1" s="1"/>
  <c r="L34" i="1" s="1"/>
  <c r="N34" i="1" s="1"/>
  <c r="B33" i="1"/>
  <c r="I33" i="1" s="1"/>
  <c r="J33" i="1" s="1"/>
  <c r="M33" i="1" s="1"/>
  <c r="B32" i="1"/>
  <c r="K32" i="1" s="1"/>
  <c r="L32" i="1" s="1"/>
  <c r="N32" i="1" s="1"/>
  <c r="B31" i="1"/>
  <c r="K31" i="1" s="1"/>
  <c r="L31" i="1" s="1"/>
  <c r="N31" i="1" s="1"/>
  <c r="B30" i="1"/>
  <c r="I30" i="1" s="1"/>
  <c r="J30" i="1" s="1"/>
  <c r="M30" i="1" s="1"/>
  <c r="K29" i="1"/>
  <c r="L29" i="1" s="1"/>
  <c r="N29" i="1" s="1"/>
  <c r="I29" i="1"/>
  <c r="J29" i="1" s="1"/>
  <c r="M29" i="1" s="1"/>
  <c r="B29" i="1"/>
  <c r="B28" i="1"/>
  <c r="K28" i="1" s="1"/>
  <c r="L28" i="1" s="1"/>
  <c r="N28" i="1" s="1"/>
  <c r="B27" i="1"/>
  <c r="K27" i="1" s="1"/>
  <c r="L27" i="1" s="1"/>
  <c r="N27" i="1" s="1"/>
  <c r="B26" i="1"/>
  <c r="K26" i="1" s="1"/>
  <c r="L26" i="1" s="1"/>
  <c r="N26" i="1" s="1"/>
  <c r="B25" i="1"/>
  <c r="K25" i="1" s="1"/>
  <c r="L25" i="1" s="1"/>
  <c r="N25" i="1" s="1"/>
  <c r="B24" i="1"/>
  <c r="K24" i="1" s="1"/>
  <c r="L24" i="1" s="1"/>
  <c r="N24" i="1" s="1"/>
  <c r="B23" i="1"/>
  <c r="K23" i="1" s="1"/>
  <c r="L23" i="1" s="1"/>
  <c r="N23" i="1" s="1"/>
  <c r="K22" i="1"/>
  <c r="L22" i="1" s="1"/>
  <c r="N22" i="1" s="1"/>
  <c r="B22" i="1"/>
  <c r="I22" i="1" s="1"/>
  <c r="J22" i="1" s="1"/>
  <c r="M22" i="1" s="1"/>
  <c r="B21" i="1"/>
  <c r="K21" i="1" s="1"/>
  <c r="L21" i="1" s="1"/>
  <c r="N21" i="1" s="1"/>
  <c r="B20" i="1"/>
  <c r="K20" i="1" s="1"/>
  <c r="L20" i="1" s="1"/>
  <c r="N20" i="1" s="1"/>
  <c r="B19" i="1"/>
  <c r="K19" i="1" s="1"/>
  <c r="L19" i="1" s="1"/>
  <c r="N19" i="1" s="1"/>
  <c r="B18" i="1"/>
  <c r="K18" i="1" s="1"/>
  <c r="L18" i="1" s="1"/>
  <c r="N18" i="1" s="1"/>
  <c r="B17" i="1"/>
  <c r="K17" i="1" s="1"/>
  <c r="L17" i="1" s="1"/>
  <c r="N17" i="1" s="1"/>
  <c r="B16" i="1"/>
  <c r="K16" i="1" s="1"/>
  <c r="L16" i="1" s="1"/>
  <c r="N16" i="1" s="1"/>
  <c r="K15" i="1"/>
  <c r="L15" i="1" s="1"/>
  <c r="N15" i="1" s="1"/>
  <c r="B15" i="1"/>
  <c r="I15" i="1" s="1"/>
  <c r="J15" i="1" s="1"/>
  <c r="M15" i="1" s="1"/>
  <c r="B14" i="1"/>
  <c r="I14" i="1" s="1"/>
  <c r="J14" i="1" s="1"/>
  <c r="M14" i="1" s="1"/>
  <c r="B13" i="1"/>
  <c r="K13" i="1" s="1"/>
  <c r="L13" i="1" s="1"/>
  <c r="N13" i="1" s="1"/>
  <c r="B12" i="1"/>
  <c r="I12" i="1" s="1"/>
  <c r="J12" i="1" s="1"/>
  <c r="M12" i="1" s="1"/>
  <c r="B11" i="1"/>
  <c r="K11" i="1" s="1"/>
  <c r="L11" i="1" s="1"/>
  <c r="N11" i="1" s="1"/>
  <c r="B10" i="1"/>
  <c r="K10" i="1" s="1"/>
  <c r="L10" i="1" s="1"/>
  <c r="N10" i="1" s="1"/>
  <c r="K9" i="1"/>
  <c r="L9" i="1" s="1"/>
  <c r="N9" i="1" s="1"/>
  <c r="I9" i="1"/>
  <c r="J9" i="1" s="1"/>
  <c r="M9" i="1" s="1"/>
  <c r="B9" i="1"/>
  <c r="I31" i="1" l="1"/>
  <c r="J31" i="1" s="1"/>
  <c r="M31" i="1" s="1"/>
  <c r="K14" i="1"/>
  <c r="L14" i="1" s="1"/>
  <c r="N14" i="1" s="1"/>
  <c r="I23" i="1"/>
  <c r="J23" i="1" s="1"/>
  <c r="M23" i="1" s="1"/>
  <c r="I25" i="1"/>
  <c r="J25" i="1" s="1"/>
  <c r="M25" i="1" s="1"/>
  <c r="K33" i="1"/>
  <c r="L33" i="1" s="1"/>
  <c r="N33" i="1" s="1"/>
  <c r="I21" i="1"/>
  <c r="J21" i="1" s="1"/>
  <c r="M21" i="1" s="1"/>
  <c r="I13" i="1"/>
  <c r="J13" i="1" s="1"/>
  <c r="M13" i="1" s="1"/>
  <c r="I17" i="1"/>
  <c r="J17" i="1" s="1"/>
  <c r="M17" i="1" s="1"/>
  <c r="K30" i="1"/>
  <c r="L30" i="1" s="1"/>
  <c r="N30" i="1" s="1"/>
  <c r="I20" i="1"/>
  <c r="J20" i="1" s="1"/>
  <c r="M20" i="1" s="1"/>
  <c r="I28" i="1"/>
  <c r="J28" i="1" s="1"/>
  <c r="M28" i="1" s="1"/>
  <c r="I11" i="1"/>
  <c r="J11" i="1" s="1"/>
  <c r="M11" i="1" s="1"/>
  <c r="I19" i="1"/>
  <c r="J19" i="1" s="1"/>
  <c r="M19" i="1" s="1"/>
  <c r="I27" i="1"/>
  <c r="J27" i="1" s="1"/>
  <c r="M27" i="1" s="1"/>
  <c r="I35" i="1"/>
  <c r="J35" i="1" s="1"/>
  <c r="M35" i="1" s="1"/>
  <c r="I10" i="1"/>
  <c r="J10" i="1" s="1"/>
  <c r="M10" i="1" s="1"/>
  <c r="K12" i="1"/>
  <c r="L12" i="1" s="1"/>
  <c r="N12" i="1" s="1"/>
  <c r="I18" i="1"/>
  <c r="J18" i="1" s="1"/>
  <c r="M18" i="1" s="1"/>
  <c r="I26" i="1"/>
  <c r="J26" i="1" s="1"/>
  <c r="M26" i="1" s="1"/>
  <c r="I34" i="1"/>
  <c r="J34" i="1" s="1"/>
  <c r="M34" i="1" s="1"/>
  <c r="I16" i="1"/>
  <c r="J16" i="1" s="1"/>
  <c r="M16" i="1" s="1"/>
  <c r="I24" i="1"/>
  <c r="J24" i="1" s="1"/>
  <c r="M24" i="1" s="1"/>
  <c r="I32" i="1"/>
  <c r="J32" i="1" s="1"/>
  <c r="M32" i="1" s="1"/>
</calcChain>
</file>

<file path=xl/sharedStrings.xml><?xml version="1.0" encoding="utf-8"?>
<sst xmlns="http://schemas.openxmlformats.org/spreadsheetml/2006/main" count="152" uniqueCount="71">
  <si>
    <t>National Register of Historic Places:  Listed Properties</t>
  </si>
  <si>
    <t>As of July 2015</t>
  </si>
  <si>
    <t>Note:  Not all properties are digitized</t>
  </si>
  <si>
    <t>Reference</t>
  </si>
  <si>
    <t>State</t>
  </si>
  <si>
    <t>County</t>
  </si>
  <si>
    <t>City</t>
  </si>
  <si>
    <t>Resource</t>
  </si>
  <si>
    <t>Address</t>
  </si>
  <si>
    <t>Listed</t>
  </si>
  <si>
    <t xml:space="preserve">Text </t>
  </si>
  <si>
    <t>Photos</t>
  </si>
  <si>
    <t>Number</t>
  </si>
  <si>
    <t>Name</t>
  </si>
  <si>
    <t>Date</t>
  </si>
  <si>
    <t>Click me</t>
  </si>
  <si>
    <t xml:space="preserve">COLORADO            </t>
  </si>
  <si>
    <t xml:space="preserve">Larimer                 </t>
  </si>
  <si>
    <t xml:space="preserve">Fort Collins                        </t>
  </si>
  <si>
    <t xml:space="preserve">Opera House Block/Central Block Building                                                                                </t>
  </si>
  <si>
    <t xml:space="preserve">117-131 N. College Ave.                                                                                                 </t>
  </si>
  <si>
    <t xml:space="preserve">Kissock Block Building                                                                                                  </t>
  </si>
  <si>
    <t xml:space="preserve">115-121 E. Mountain Ave.                                                                                                </t>
  </si>
  <si>
    <t xml:space="preserve">Anderson, Peter, House                                                                                                  </t>
  </si>
  <si>
    <t xml:space="preserve">300 S. Howes St.                                                                                                        </t>
  </si>
  <si>
    <t xml:space="preserve">Ammons Hall                                                                                                             </t>
  </si>
  <si>
    <t xml:space="preserve">Colorado State University campus                                                                                        </t>
  </si>
  <si>
    <t xml:space="preserve">Mosman House                                                                                                            </t>
  </si>
  <si>
    <t xml:space="preserve">324 E. Oak St.                                                                                                          </t>
  </si>
  <si>
    <t xml:space="preserve">Avery House                                                                                                             </t>
  </si>
  <si>
    <t xml:space="preserve">328 W. Mountain Ave.                                                                                                    </t>
  </si>
  <si>
    <t xml:space="preserve">Baker House                                                                                                             </t>
  </si>
  <si>
    <t xml:space="preserve">304--304 1/2 E. Mulberry St.                                                                                            </t>
  </si>
  <si>
    <t xml:space="preserve">Fort Collins Post Office                                                                                                </t>
  </si>
  <si>
    <t xml:space="preserve">201 S. College Ave.                                                                                                     </t>
  </si>
  <si>
    <t xml:space="preserve">Fuller, Montezuma, House                                                                                                </t>
  </si>
  <si>
    <t xml:space="preserve">226 W. Magnolia St.                                                                                                     </t>
  </si>
  <si>
    <t xml:space="preserve">Maxwell, R. G., House                                                                                                   </t>
  </si>
  <si>
    <t xml:space="preserve">2340 W. Mulberry St.                                                                                                    </t>
  </si>
  <si>
    <t xml:space="preserve">Bouton, Jay H., House                                                                                                   </t>
  </si>
  <si>
    <t xml:space="preserve">113 N. Sherwood St.                                                                                                     </t>
  </si>
  <si>
    <t xml:space="preserve">McHugh-Andrews House                                                                                                    </t>
  </si>
  <si>
    <t xml:space="preserve">202 Remington St.                                                                                                       </t>
  </si>
  <si>
    <t xml:space="preserve">Spruce Hall                                                                                                             </t>
  </si>
  <si>
    <t xml:space="preserve">Laurel School Historic District                                                                                         </t>
  </si>
  <si>
    <t xml:space="preserve">Off U.S. 287                                                                                                            </t>
  </si>
  <si>
    <t xml:space="preserve">Old Town Fort Collins                                                                                                   </t>
  </si>
  <si>
    <t xml:space="preserve">Roughly bounded by College Ave., Mountain, Pine, Willow, and Walnut Sts.                                                </t>
  </si>
  <si>
    <t xml:space="preserve">Botanical and Horticultural Laboratory                                                                                  </t>
  </si>
  <si>
    <t xml:space="preserve">Fort Collins Municipal Railway Birnery Safety Streetcar No. 21                                                          </t>
  </si>
  <si>
    <t xml:space="preserve">1801 W. Mountain Ave.                                                                                                   </t>
  </si>
  <si>
    <t xml:space="preserve">Lindenmeier Site                                                                                                        </t>
  </si>
  <si>
    <t xml:space="preserve">Address Restricted                                                                                                      </t>
  </si>
  <si>
    <t xml:space="preserve">Robertson, T. H., House                                                                                                 </t>
  </si>
  <si>
    <t xml:space="preserve">420 W. Mountain Ave.                                                                                                    </t>
  </si>
  <si>
    <t xml:space="preserve">Waycott, Ernest, House                                                                                                  </t>
  </si>
  <si>
    <t xml:space="preserve">1501 W. Mountain Ave.                                                                                                   </t>
  </si>
  <si>
    <t xml:space="preserve">Harmony Mill                                                                                                            </t>
  </si>
  <si>
    <t xml:space="preserve">131 Lincoln Ave.                                                                                                        </t>
  </si>
  <si>
    <t xml:space="preserve">Plummer School                                                                                                          </t>
  </si>
  <si>
    <t xml:space="preserve">2524 E. Vine Dr.                                                                                                        </t>
  </si>
  <si>
    <t xml:space="preserve">Armstrong Hotel                                                                                                         </t>
  </si>
  <si>
    <t xml:space="preserve">249-261 S. College Ave.                                                                                                 </t>
  </si>
  <si>
    <t xml:space="preserve">Preston Farm                                                                                                            </t>
  </si>
  <si>
    <t xml:space="preserve">4605 S. Ziegler Rd.                                                                                                     </t>
  </si>
  <si>
    <t xml:space="preserve">Fort Collins Armory                                                                                                     </t>
  </si>
  <si>
    <t xml:space="preserve">314 E. Mountain Ave.                                                                                                    </t>
  </si>
  <si>
    <t xml:space="preserve">Bee Farm                                                                                                                </t>
  </si>
  <si>
    <t xml:space="preserve">4320 E. Cty Rd. 58                                                                                                      </t>
  </si>
  <si>
    <t xml:space="preserve">Great Western Sugar Company Effluent Flume and Bridge                                                                   </t>
  </si>
  <si>
    <t xml:space="preserve">Cache la Poudre R., 1/2 mi. W. of Timberline Rd.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</si>
</sst>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B1" workbookViewId="0">
      <selection activeCell="D8" sqref="D8"/>
    </sheetView>
  </sheetViews>
  <sheetFormatPr defaultRowHeight="15" x14ac:dyDescent="0.25"/>
  <cols>
    <col min="1" max="1" width="9" hidden="1" customWidth="1"/>
    <col min="2" max="2" width="12.5703125" customWidth="1"/>
    <col min="3" max="3" width="16.28515625" bestFit="1" customWidth="1"/>
    <col min="4" max="4" width="15.140625" bestFit="1" customWidth="1"/>
    <col min="5" max="5" width="21.7109375" bestFit="1" customWidth="1"/>
    <col min="6" max="6" width="56.85546875" customWidth="1"/>
    <col min="7" max="7" width="45.140625" customWidth="1"/>
  </cols>
  <sheetData>
    <row r="1" spans="1:14" x14ac:dyDescent="0.25">
      <c r="A1" s="1"/>
      <c r="B1" s="1" t="s">
        <v>0</v>
      </c>
    </row>
    <row r="2" spans="1:14" x14ac:dyDescent="0.25">
      <c r="A2" s="1"/>
      <c r="B2" s="1" t="s">
        <v>1</v>
      </c>
    </row>
    <row r="3" spans="1:14" x14ac:dyDescent="0.25">
      <c r="A3" s="1"/>
      <c r="B3" s="1"/>
    </row>
    <row r="4" spans="1:14" x14ac:dyDescent="0.25">
      <c r="A4" s="1"/>
      <c r="B4" s="1" t="s">
        <v>2</v>
      </c>
    </row>
    <row r="5" spans="1:14" x14ac:dyDescent="0.25">
      <c r="A5" s="1"/>
      <c r="B5" s="1"/>
    </row>
    <row r="6" spans="1:14" x14ac:dyDescent="0.25">
      <c r="A6" s="1"/>
      <c r="B6" s="1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M6" t="s">
        <v>10</v>
      </c>
      <c r="N6" t="s">
        <v>11</v>
      </c>
    </row>
    <row r="7" spans="1:14" x14ac:dyDescent="0.25">
      <c r="A7" s="1"/>
      <c r="B7" s="1" t="s">
        <v>12</v>
      </c>
      <c r="F7" t="s">
        <v>13</v>
      </c>
      <c r="H7" t="s">
        <v>14</v>
      </c>
      <c r="M7" t="s">
        <v>15</v>
      </c>
      <c r="N7" t="s">
        <v>15</v>
      </c>
    </row>
    <row r="8" spans="1:14" x14ac:dyDescent="0.25">
      <c r="A8" s="1"/>
      <c r="B8" s="1"/>
    </row>
    <row r="9" spans="1:14" x14ac:dyDescent="0.25">
      <c r="A9" s="1">
        <v>85000214</v>
      </c>
      <c r="B9" s="1" t="str">
        <f>TEXT(A9,"00000000")</f>
        <v>85000214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>
        <v>19850208</v>
      </c>
      <c r="I9" t="str">
        <f t="shared" ref="I9:I35" si="0">CONCATENATE("http://pdfhost.focus.nps.gov/docs/nrhp/text/", +B9, + ".pdf")</f>
        <v>http://pdfhost.focus.nps.gov/docs/nrhp/text/85000214.pdf</v>
      </c>
      <c r="J9" s="2" t="str">
        <f t="shared" ref="J9:J35" si="1">HYPERLINK(I9)</f>
        <v>http://pdfhost.focus.nps.gov/docs/nrhp/text/85000214.pdf</v>
      </c>
      <c r="K9" t="str">
        <f t="shared" ref="K9:K35" si="2">CONCATENATE("http://pdfhost.focus.nps.gov/docs/nrhp/photos/", +B9, + ".pdf")</f>
        <v>http://pdfhost.focus.nps.gov/docs/nrhp/photos/85000214.pdf</v>
      </c>
      <c r="L9" s="2" t="str">
        <f t="shared" ref="L9:L35" si="3">HYPERLINK(K9)</f>
        <v>http://pdfhost.focus.nps.gov/docs/nrhp/photos/85000214.pdf</v>
      </c>
      <c r="M9" s="2" t="str">
        <f t="shared" ref="M9:M35" si="4">HYPERLINK(J9,"Text")</f>
        <v>Text</v>
      </c>
      <c r="N9" s="2" t="str">
        <f t="shared" ref="N9:N35" si="5">HYPERLINK(L9,"Photos")</f>
        <v>Photos</v>
      </c>
    </row>
    <row r="10" spans="1:14" x14ac:dyDescent="0.25">
      <c r="A10" s="1">
        <v>85001061</v>
      </c>
      <c r="B10" s="1" t="str">
        <f>TEXT(A10,"00000000")</f>
        <v>85001061</v>
      </c>
      <c r="C10" t="s">
        <v>16</v>
      </c>
      <c r="D10" t="s">
        <v>17</v>
      </c>
      <c r="E10" t="s">
        <v>18</v>
      </c>
      <c r="F10" t="s">
        <v>21</v>
      </c>
      <c r="G10" t="s">
        <v>22</v>
      </c>
      <c r="H10">
        <v>19850516</v>
      </c>
      <c r="I10" t="str">
        <f t="shared" si="0"/>
        <v>http://pdfhost.focus.nps.gov/docs/nrhp/text/85001061.pdf</v>
      </c>
      <c r="J10" s="2" t="str">
        <f t="shared" si="1"/>
        <v>http://pdfhost.focus.nps.gov/docs/nrhp/text/85001061.pdf</v>
      </c>
      <c r="K10" t="str">
        <f t="shared" si="2"/>
        <v>http://pdfhost.focus.nps.gov/docs/nrhp/photos/85001061.pdf</v>
      </c>
      <c r="L10" s="2" t="str">
        <f t="shared" si="3"/>
        <v>http://pdfhost.focus.nps.gov/docs/nrhp/photos/85001061.pdf</v>
      </c>
      <c r="M10" s="2" t="str">
        <f t="shared" si="4"/>
        <v>Text</v>
      </c>
      <c r="N10" s="2" t="str">
        <f t="shared" si="5"/>
        <v>Photos</v>
      </c>
    </row>
    <row r="11" spans="1:14" x14ac:dyDescent="0.25">
      <c r="A11" s="1">
        <v>79000614</v>
      </c>
      <c r="B11" s="1" t="str">
        <f>TEXT(A11,"00000000")</f>
        <v>79000614</v>
      </c>
      <c r="C11" t="s">
        <v>16</v>
      </c>
      <c r="D11" t="s">
        <v>17</v>
      </c>
      <c r="E11" t="s">
        <v>18</v>
      </c>
      <c r="F11" t="s">
        <v>23</v>
      </c>
      <c r="G11" t="s">
        <v>24</v>
      </c>
      <c r="H11">
        <v>19791025</v>
      </c>
      <c r="I11" t="str">
        <f t="shared" si="0"/>
        <v>http://pdfhost.focus.nps.gov/docs/nrhp/text/79000614.pdf</v>
      </c>
      <c r="J11" s="2" t="str">
        <f t="shared" si="1"/>
        <v>http://pdfhost.focus.nps.gov/docs/nrhp/text/79000614.pdf</v>
      </c>
      <c r="K11" t="str">
        <f t="shared" si="2"/>
        <v>http://pdfhost.focus.nps.gov/docs/nrhp/photos/79000614.pdf</v>
      </c>
      <c r="L11" s="2" t="str">
        <f t="shared" si="3"/>
        <v>http://pdfhost.focus.nps.gov/docs/nrhp/photos/79000614.pdf</v>
      </c>
      <c r="M11" s="2" t="str">
        <f t="shared" si="4"/>
        <v>Text</v>
      </c>
      <c r="N11" s="2" t="str">
        <f t="shared" si="5"/>
        <v>Photos</v>
      </c>
    </row>
    <row r="12" spans="1:14" x14ac:dyDescent="0.25">
      <c r="A12" s="1">
        <v>78000864</v>
      </c>
      <c r="B12" s="1" t="str">
        <f>TEXT(A12,"00000000")</f>
        <v>78000864</v>
      </c>
      <c r="C12" t="s">
        <v>16</v>
      </c>
      <c r="D12" t="s">
        <v>17</v>
      </c>
      <c r="E12" t="s">
        <v>18</v>
      </c>
      <c r="F12" t="s">
        <v>25</v>
      </c>
      <c r="G12" t="s">
        <v>26</v>
      </c>
      <c r="H12">
        <v>19780615</v>
      </c>
      <c r="I12" t="str">
        <f t="shared" si="0"/>
        <v>http://pdfhost.focus.nps.gov/docs/nrhp/text/78000864.pdf</v>
      </c>
      <c r="J12" s="2" t="str">
        <f t="shared" si="1"/>
        <v>http://pdfhost.focus.nps.gov/docs/nrhp/text/78000864.pdf</v>
      </c>
      <c r="K12" t="str">
        <f t="shared" si="2"/>
        <v>http://pdfhost.focus.nps.gov/docs/nrhp/photos/78000864.pdf</v>
      </c>
      <c r="L12" s="2" t="str">
        <f t="shared" si="3"/>
        <v>http://pdfhost.focus.nps.gov/docs/nrhp/photos/78000864.pdf</v>
      </c>
      <c r="M12" s="2" t="str">
        <f t="shared" si="4"/>
        <v>Text</v>
      </c>
      <c r="N12" s="2" t="str">
        <f t="shared" si="5"/>
        <v>Photos</v>
      </c>
    </row>
    <row r="13" spans="1:14" x14ac:dyDescent="0.25">
      <c r="A13" s="1">
        <v>78000865</v>
      </c>
      <c r="B13" s="1" t="str">
        <f>TEXT(A13,"00000000")</f>
        <v>78000865</v>
      </c>
      <c r="C13" t="s">
        <v>16</v>
      </c>
      <c r="D13" t="s">
        <v>17</v>
      </c>
      <c r="E13" t="s">
        <v>18</v>
      </c>
      <c r="F13" t="s">
        <v>27</v>
      </c>
      <c r="G13" t="s">
        <v>28</v>
      </c>
      <c r="H13">
        <v>19781215</v>
      </c>
      <c r="I13" t="str">
        <f t="shared" si="0"/>
        <v>http://pdfhost.focus.nps.gov/docs/nrhp/text/78000865.pdf</v>
      </c>
      <c r="J13" s="2" t="str">
        <f t="shared" si="1"/>
        <v>http://pdfhost.focus.nps.gov/docs/nrhp/text/78000865.pdf</v>
      </c>
      <c r="K13" t="str">
        <f t="shared" si="2"/>
        <v>http://pdfhost.focus.nps.gov/docs/nrhp/photos/78000865.pdf</v>
      </c>
      <c r="L13" s="2" t="str">
        <f t="shared" si="3"/>
        <v>http://pdfhost.focus.nps.gov/docs/nrhp/photos/78000865.pdf</v>
      </c>
      <c r="M13" s="2" t="str">
        <f t="shared" si="4"/>
        <v>Text</v>
      </c>
      <c r="N13" s="2" t="str">
        <f t="shared" si="5"/>
        <v>Photos</v>
      </c>
    </row>
    <row r="14" spans="1:14" x14ac:dyDescent="0.25">
      <c r="A14" s="1">
        <v>72000274</v>
      </c>
      <c r="B14" s="1" t="str">
        <f>TEXT(A14,"00000000")</f>
        <v>72000274</v>
      </c>
      <c r="C14" t="s">
        <v>16</v>
      </c>
      <c r="D14" t="s">
        <v>17</v>
      </c>
      <c r="E14" t="s">
        <v>18</v>
      </c>
      <c r="F14" t="s">
        <v>29</v>
      </c>
      <c r="G14" t="s">
        <v>30</v>
      </c>
      <c r="H14">
        <v>19720624</v>
      </c>
      <c r="I14" t="str">
        <f t="shared" si="0"/>
        <v>http://pdfhost.focus.nps.gov/docs/nrhp/text/72000274.pdf</v>
      </c>
      <c r="J14" s="2" t="str">
        <f t="shared" si="1"/>
        <v>http://pdfhost.focus.nps.gov/docs/nrhp/text/72000274.pdf</v>
      </c>
      <c r="K14" t="str">
        <f t="shared" si="2"/>
        <v>http://pdfhost.focus.nps.gov/docs/nrhp/photos/72000274.pdf</v>
      </c>
      <c r="L14" s="2" t="str">
        <f t="shared" si="3"/>
        <v>http://pdfhost.focus.nps.gov/docs/nrhp/photos/72000274.pdf</v>
      </c>
      <c r="M14" s="2" t="str">
        <f t="shared" si="4"/>
        <v>Text</v>
      </c>
      <c r="N14" s="2" t="str">
        <f t="shared" si="5"/>
        <v>Photos</v>
      </c>
    </row>
    <row r="15" spans="1:14" x14ac:dyDescent="0.25">
      <c r="A15" s="1">
        <v>78000866</v>
      </c>
      <c r="B15" s="1" t="str">
        <f>TEXT(A15,"00000000")</f>
        <v>78000866</v>
      </c>
      <c r="C15" t="s">
        <v>16</v>
      </c>
      <c r="D15" t="s">
        <v>17</v>
      </c>
      <c r="E15" t="s">
        <v>18</v>
      </c>
      <c r="F15" t="s">
        <v>31</v>
      </c>
      <c r="G15" t="s">
        <v>32</v>
      </c>
      <c r="H15">
        <v>19780720</v>
      </c>
      <c r="I15" t="str">
        <f t="shared" si="0"/>
        <v>http://pdfhost.focus.nps.gov/docs/nrhp/text/78000866.pdf</v>
      </c>
      <c r="J15" s="2" t="str">
        <f t="shared" si="1"/>
        <v>http://pdfhost.focus.nps.gov/docs/nrhp/text/78000866.pdf</v>
      </c>
      <c r="K15" t="str">
        <f t="shared" si="2"/>
        <v>http://pdfhost.focus.nps.gov/docs/nrhp/photos/78000866.pdf</v>
      </c>
      <c r="L15" s="2" t="str">
        <f t="shared" si="3"/>
        <v>http://pdfhost.focus.nps.gov/docs/nrhp/photos/78000866.pdf</v>
      </c>
      <c r="M15" s="2" t="str">
        <f t="shared" si="4"/>
        <v>Text</v>
      </c>
      <c r="N15" s="2" t="str">
        <f t="shared" si="5"/>
        <v>Photos</v>
      </c>
    </row>
    <row r="16" spans="1:14" x14ac:dyDescent="0.25">
      <c r="A16" s="1">
        <v>78000868</v>
      </c>
      <c r="B16" s="1" t="str">
        <f>TEXT(A16,"00000000")</f>
        <v>78000868</v>
      </c>
      <c r="C16" t="s">
        <v>16</v>
      </c>
      <c r="D16" t="s">
        <v>17</v>
      </c>
      <c r="E16" t="s">
        <v>18</v>
      </c>
      <c r="F16" t="s">
        <v>33</v>
      </c>
      <c r="G16" t="s">
        <v>34</v>
      </c>
      <c r="H16">
        <v>19780130</v>
      </c>
      <c r="I16" t="str">
        <f t="shared" si="0"/>
        <v>http://pdfhost.focus.nps.gov/docs/nrhp/text/78000868.pdf</v>
      </c>
      <c r="J16" s="2" t="str">
        <f t="shared" si="1"/>
        <v>http://pdfhost.focus.nps.gov/docs/nrhp/text/78000868.pdf</v>
      </c>
      <c r="K16" t="str">
        <f t="shared" si="2"/>
        <v>http://pdfhost.focus.nps.gov/docs/nrhp/photos/78000868.pdf</v>
      </c>
      <c r="L16" s="2" t="str">
        <f t="shared" si="3"/>
        <v>http://pdfhost.focus.nps.gov/docs/nrhp/photos/78000868.pdf</v>
      </c>
      <c r="M16" s="2" t="str">
        <f t="shared" si="4"/>
        <v>Text</v>
      </c>
      <c r="N16" s="2" t="str">
        <f t="shared" si="5"/>
        <v>Photos</v>
      </c>
    </row>
    <row r="17" spans="1:14" x14ac:dyDescent="0.25">
      <c r="A17" s="1">
        <v>78000869</v>
      </c>
      <c r="B17" s="1" t="str">
        <f>TEXT(A17,"00000000")</f>
        <v>78000869</v>
      </c>
      <c r="C17" t="s">
        <v>16</v>
      </c>
      <c r="D17" t="s">
        <v>17</v>
      </c>
      <c r="E17" t="s">
        <v>18</v>
      </c>
      <c r="F17" t="s">
        <v>35</v>
      </c>
      <c r="G17" t="s">
        <v>36</v>
      </c>
      <c r="H17">
        <v>19781215</v>
      </c>
      <c r="I17" t="str">
        <f t="shared" si="0"/>
        <v>http://pdfhost.focus.nps.gov/docs/nrhp/text/78000869.pdf</v>
      </c>
      <c r="J17" s="2" t="str">
        <f t="shared" si="1"/>
        <v>http://pdfhost.focus.nps.gov/docs/nrhp/text/78000869.pdf</v>
      </c>
      <c r="K17" t="str">
        <f t="shared" si="2"/>
        <v>http://pdfhost.focus.nps.gov/docs/nrhp/photos/78000869.pdf</v>
      </c>
      <c r="L17" s="2" t="str">
        <f t="shared" si="3"/>
        <v>http://pdfhost.focus.nps.gov/docs/nrhp/photos/78000869.pdf</v>
      </c>
      <c r="M17" s="2" t="str">
        <f t="shared" si="4"/>
        <v>Text</v>
      </c>
      <c r="N17" s="2" t="str">
        <f t="shared" si="5"/>
        <v>Photos</v>
      </c>
    </row>
    <row r="18" spans="1:14" x14ac:dyDescent="0.25">
      <c r="A18" s="1">
        <v>80000910</v>
      </c>
      <c r="B18" s="1" t="str">
        <f>TEXT(A18,"00000000")</f>
        <v>80000910</v>
      </c>
      <c r="C18" t="s">
        <v>16</v>
      </c>
      <c r="D18" t="s">
        <v>17</v>
      </c>
      <c r="E18" t="s">
        <v>18</v>
      </c>
      <c r="F18" t="s">
        <v>37</v>
      </c>
      <c r="G18" t="s">
        <v>38</v>
      </c>
      <c r="H18">
        <v>19800929</v>
      </c>
      <c r="I18" t="str">
        <f t="shared" si="0"/>
        <v>http://pdfhost.focus.nps.gov/docs/nrhp/text/80000910.pdf</v>
      </c>
      <c r="J18" s="2" t="str">
        <f t="shared" si="1"/>
        <v>http://pdfhost.focus.nps.gov/docs/nrhp/text/80000910.pdf</v>
      </c>
      <c r="K18" t="str">
        <f t="shared" si="2"/>
        <v>http://pdfhost.focus.nps.gov/docs/nrhp/photos/80000910.pdf</v>
      </c>
      <c r="L18" s="2" t="str">
        <f t="shared" si="3"/>
        <v>http://pdfhost.focus.nps.gov/docs/nrhp/photos/80000910.pdf</v>
      </c>
      <c r="M18" s="2" t="str">
        <f t="shared" si="4"/>
        <v>Text</v>
      </c>
      <c r="N18" s="2" t="str">
        <f t="shared" si="5"/>
        <v>Photos</v>
      </c>
    </row>
    <row r="19" spans="1:14" x14ac:dyDescent="0.25">
      <c r="A19" s="1">
        <v>78000867</v>
      </c>
      <c r="B19" s="1" t="str">
        <f>TEXT(A19,"00000000")</f>
        <v>78000867</v>
      </c>
      <c r="C19" t="s">
        <v>16</v>
      </c>
      <c r="D19" t="s">
        <v>17</v>
      </c>
      <c r="E19" t="s">
        <v>18</v>
      </c>
      <c r="F19" t="s">
        <v>39</v>
      </c>
      <c r="G19" t="s">
        <v>40</v>
      </c>
      <c r="H19">
        <v>19781218</v>
      </c>
      <c r="I19" t="str">
        <f t="shared" si="0"/>
        <v>http://pdfhost.focus.nps.gov/docs/nrhp/text/78000867.pdf</v>
      </c>
      <c r="J19" s="2" t="str">
        <f t="shared" si="1"/>
        <v>http://pdfhost.focus.nps.gov/docs/nrhp/text/78000867.pdf</v>
      </c>
      <c r="K19" t="str">
        <f t="shared" si="2"/>
        <v>http://pdfhost.focus.nps.gov/docs/nrhp/photos/78000867.pdf</v>
      </c>
      <c r="L19" s="2" t="str">
        <f t="shared" si="3"/>
        <v>http://pdfhost.focus.nps.gov/docs/nrhp/photos/78000867.pdf</v>
      </c>
      <c r="M19" s="2" t="str">
        <f t="shared" si="4"/>
        <v>Text</v>
      </c>
      <c r="N19" s="2" t="str">
        <f t="shared" si="5"/>
        <v>Photos</v>
      </c>
    </row>
    <row r="20" spans="1:14" x14ac:dyDescent="0.25">
      <c r="A20" s="1">
        <v>78000870</v>
      </c>
      <c r="B20" s="1" t="str">
        <f>TEXT(A20,"00000000")</f>
        <v>78000870</v>
      </c>
      <c r="C20" t="s">
        <v>16</v>
      </c>
      <c r="D20" t="s">
        <v>17</v>
      </c>
      <c r="E20" t="s">
        <v>18</v>
      </c>
      <c r="F20" t="s">
        <v>41</v>
      </c>
      <c r="G20" t="s">
        <v>42</v>
      </c>
      <c r="H20">
        <v>19781227</v>
      </c>
      <c r="I20" t="str">
        <f t="shared" si="0"/>
        <v>http://pdfhost.focus.nps.gov/docs/nrhp/text/78000870.pdf</v>
      </c>
      <c r="J20" s="2" t="str">
        <f t="shared" si="1"/>
        <v>http://pdfhost.focus.nps.gov/docs/nrhp/text/78000870.pdf</v>
      </c>
      <c r="K20" t="str">
        <f t="shared" si="2"/>
        <v>http://pdfhost.focus.nps.gov/docs/nrhp/photos/78000870.pdf</v>
      </c>
      <c r="L20" s="2" t="str">
        <f t="shared" si="3"/>
        <v>http://pdfhost.focus.nps.gov/docs/nrhp/photos/78000870.pdf</v>
      </c>
      <c r="M20" s="2" t="str">
        <f t="shared" si="4"/>
        <v>Text</v>
      </c>
      <c r="N20" s="2" t="str">
        <f t="shared" si="5"/>
        <v>Photos</v>
      </c>
    </row>
    <row r="21" spans="1:14" x14ac:dyDescent="0.25">
      <c r="A21" s="1">
        <v>77000381</v>
      </c>
      <c r="B21" s="1" t="str">
        <f>TEXT(A21,"00000000")</f>
        <v>77000381</v>
      </c>
      <c r="C21" t="s">
        <v>16</v>
      </c>
      <c r="D21" t="s">
        <v>17</v>
      </c>
      <c r="E21" t="s">
        <v>18</v>
      </c>
      <c r="F21" t="s">
        <v>43</v>
      </c>
      <c r="G21" t="s">
        <v>26</v>
      </c>
      <c r="H21">
        <v>19770109</v>
      </c>
      <c r="I21" t="str">
        <f t="shared" si="0"/>
        <v>http://pdfhost.focus.nps.gov/docs/nrhp/text/77000381.pdf</v>
      </c>
      <c r="J21" s="2" t="str">
        <f t="shared" si="1"/>
        <v>http://pdfhost.focus.nps.gov/docs/nrhp/text/77000381.pdf</v>
      </c>
      <c r="K21" t="str">
        <f t="shared" si="2"/>
        <v>http://pdfhost.focus.nps.gov/docs/nrhp/photos/77000381.pdf</v>
      </c>
      <c r="L21" s="2" t="str">
        <f t="shared" si="3"/>
        <v>http://pdfhost.focus.nps.gov/docs/nrhp/photos/77000381.pdf</v>
      </c>
      <c r="M21" s="2" t="str">
        <f t="shared" si="4"/>
        <v>Text</v>
      </c>
      <c r="N21" s="2" t="str">
        <f t="shared" si="5"/>
        <v>Photos</v>
      </c>
    </row>
    <row r="22" spans="1:14" x14ac:dyDescent="0.25">
      <c r="A22" s="1">
        <v>80000909</v>
      </c>
      <c r="B22" s="1" t="str">
        <f>TEXT(A22,"00000000")</f>
        <v>80000909</v>
      </c>
      <c r="C22" t="s">
        <v>16</v>
      </c>
      <c r="D22" t="s">
        <v>17</v>
      </c>
      <c r="E22" t="s">
        <v>18</v>
      </c>
      <c r="F22" t="s">
        <v>44</v>
      </c>
      <c r="G22" t="s">
        <v>45</v>
      </c>
      <c r="H22">
        <v>19801003</v>
      </c>
      <c r="I22" t="str">
        <f t="shared" si="0"/>
        <v>http://pdfhost.focus.nps.gov/docs/nrhp/text/80000909.pdf</v>
      </c>
      <c r="J22" s="2" t="str">
        <f t="shared" si="1"/>
        <v>http://pdfhost.focus.nps.gov/docs/nrhp/text/80000909.pdf</v>
      </c>
      <c r="K22" t="str">
        <f t="shared" si="2"/>
        <v>http://pdfhost.focus.nps.gov/docs/nrhp/photos/80000909.pdf</v>
      </c>
      <c r="L22" s="2" t="str">
        <f t="shared" si="3"/>
        <v>http://pdfhost.focus.nps.gov/docs/nrhp/photos/80000909.pdf</v>
      </c>
      <c r="M22" s="2" t="str">
        <f t="shared" si="4"/>
        <v>Text</v>
      </c>
      <c r="N22" s="2" t="str">
        <f t="shared" si="5"/>
        <v>Photos</v>
      </c>
    </row>
    <row r="23" spans="1:14" x14ac:dyDescent="0.25">
      <c r="A23" s="1">
        <v>78000871</v>
      </c>
      <c r="B23" s="1" t="str">
        <f>TEXT(A23,"00000000")</f>
        <v>78000871</v>
      </c>
      <c r="C23" t="s">
        <v>16</v>
      </c>
      <c r="D23" t="s">
        <v>17</v>
      </c>
      <c r="E23" t="s">
        <v>18</v>
      </c>
      <c r="F23" t="s">
        <v>46</v>
      </c>
      <c r="G23" t="s">
        <v>47</v>
      </c>
      <c r="H23">
        <v>19780802</v>
      </c>
      <c r="I23" t="str">
        <f t="shared" si="0"/>
        <v>http://pdfhost.focus.nps.gov/docs/nrhp/text/78000871.pdf</v>
      </c>
      <c r="J23" s="2" t="str">
        <f t="shared" si="1"/>
        <v>http://pdfhost.focus.nps.gov/docs/nrhp/text/78000871.pdf</v>
      </c>
      <c r="K23" t="str">
        <f t="shared" si="2"/>
        <v>http://pdfhost.focus.nps.gov/docs/nrhp/photos/78000871.pdf</v>
      </c>
      <c r="L23" s="2" t="str">
        <f t="shared" si="3"/>
        <v>http://pdfhost.focus.nps.gov/docs/nrhp/photos/78000871.pdf</v>
      </c>
      <c r="M23" s="2" t="str">
        <f t="shared" si="4"/>
        <v>Text</v>
      </c>
      <c r="N23" s="2" t="str">
        <f t="shared" si="5"/>
        <v>Photos</v>
      </c>
    </row>
    <row r="24" spans="1:14" x14ac:dyDescent="0.25">
      <c r="A24" s="1">
        <v>78003395</v>
      </c>
      <c r="B24" s="1" t="str">
        <f>TEXT(A24,"00000000")</f>
        <v>78003395</v>
      </c>
      <c r="C24" t="s">
        <v>16</v>
      </c>
      <c r="D24" t="s">
        <v>17</v>
      </c>
      <c r="E24" t="s">
        <v>18</v>
      </c>
      <c r="F24" t="s">
        <v>48</v>
      </c>
      <c r="G24" t="s">
        <v>26</v>
      </c>
      <c r="H24">
        <v>19780918</v>
      </c>
      <c r="I24" t="str">
        <f t="shared" si="0"/>
        <v>http://pdfhost.focus.nps.gov/docs/nrhp/text/78003395.pdf</v>
      </c>
      <c r="J24" s="2" t="str">
        <f t="shared" si="1"/>
        <v>http://pdfhost.focus.nps.gov/docs/nrhp/text/78003395.pdf</v>
      </c>
      <c r="K24" t="str">
        <f t="shared" si="2"/>
        <v>http://pdfhost.focus.nps.gov/docs/nrhp/photos/78003395.pdf</v>
      </c>
      <c r="L24" s="2" t="str">
        <f t="shared" si="3"/>
        <v>http://pdfhost.focus.nps.gov/docs/nrhp/photos/78003395.pdf</v>
      </c>
      <c r="M24" s="2" t="str">
        <f t="shared" si="4"/>
        <v>Text</v>
      </c>
      <c r="N24" s="2" t="str">
        <f t="shared" si="5"/>
        <v>Photos</v>
      </c>
    </row>
    <row r="25" spans="1:14" x14ac:dyDescent="0.25">
      <c r="A25" s="1">
        <v>84000860</v>
      </c>
      <c r="B25" s="1" t="str">
        <f>TEXT(A25,"00000000")</f>
        <v>84000860</v>
      </c>
      <c r="C25" t="s">
        <v>16</v>
      </c>
      <c r="D25" t="s">
        <v>17</v>
      </c>
      <c r="E25" t="s">
        <v>18</v>
      </c>
      <c r="F25" t="s">
        <v>49</v>
      </c>
      <c r="G25" t="s">
        <v>50</v>
      </c>
      <c r="H25">
        <v>19840105</v>
      </c>
      <c r="I25" t="str">
        <f t="shared" si="0"/>
        <v>http://pdfhost.focus.nps.gov/docs/nrhp/text/84000860.pdf</v>
      </c>
      <c r="J25" s="2" t="str">
        <f t="shared" si="1"/>
        <v>http://pdfhost.focus.nps.gov/docs/nrhp/text/84000860.pdf</v>
      </c>
      <c r="K25" t="str">
        <f t="shared" si="2"/>
        <v>http://pdfhost.focus.nps.gov/docs/nrhp/photos/84000860.pdf</v>
      </c>
      <c r="L25" s="2" t="str">
        <f t="shared" si="3"/>
        <v>http://pdfhost.focus.nps.gov/docs/nrhp/photos/84000860.pdf</v>
      </c>
      <c r="M25" s="2" t="str">
        <f t="shared" si="4"/>
        <v>Text</v>
      </c>
      <c r="N25" s="2" t="str">
        <f t="shared" si="5"/>
        <v>Photos</v>
      </c>
    </row>
    <row r="26" spans="1:14" x14ac:dyDescent="0.25">
      <c r="A26" s="1">
        <v>66000249</v>
      </c>
      <c r="B26" s="1" t="str">
        <f>TEXT(A26,"00000000")</f>
        <v>66000249</v>
      </c>
      <c r="C26" t="s">
        <v>16</v>
      </c>
      <c r="D26" t="s">
        <v>17</v>
      </c>
      <c r="E26" t="s">
        <v>18</v>
      </c>
      <c r="F26" t="s">
        <v>51</v>
      </c>
      <c r="G26" t="s">
        <v>52</v>
      </c>
      <c r="H26">
        <v>19661015</v>
      </c>
      <c r="I26" t="str">
        <f t="shared" si="0"/>
        <v>http://pdfhost.focus.nps.gov/docs/nrhp/text/66000249.pdf</v>
      </c>
      <c r="J26" s="2" t="str">
        <f t="shared" si="1"/>
        <v>http://pdfhost.focus.nps.gov/docs/nrhp/text/66000249.pdf</v>
      </c>
      <c r="K26" t="str">
        <f t="shared" si="2"/>
        <v>http://pdfhost.focus.nps.gov/docs/nrhp/photos/66000249.pdf</v>
      </c>
      <c r="L26" s="2" t="str">
        <f t="shared" si="3"/>
        <v>http://pdfhost.focus.nps.gov/docs/nrhp/photos/66000249.pdf</v>
      </c>
      <c r="M26" s="2" t="str">
        <f t="shared" si="4"/>
        <v>Text</v>
      </c>
      <c r="N26" s="2" t="str">
        <f t="shared" si="5"/>
        <v>Photos</v>
      </c>
    </row>
    <row r="27" spans="1:14" x14ac:dyDescent="0.25">
      <c r="A27" s="1">
        <v>92000811</v>
      </c>
      <c r="B27" s="1" t="str">
        <f>TEXT(A27,"00000000")</f>
        <v>92000811</v>
      </c>
      <c r="C27" t="s">
        <v>16</v>
      </c>
      <c r="D27" t="s">
        <v>17</v>
      </c>
      <c r="E27" t="s">
        <v>18</v>
      </c>
      <c r="F27" t="s">
        <v>53</v>
      </c>
      <c r="G27" t="s">
        <v>54</v>
      </c>
      <c r="H27">
        <v>19920702</v>
      </c>
      <c r="I27" t="str">
        <f t="shared" si="0"/>
        <v>http://pdfhost.focus.nps.gov/docs/nrhp/text/92000811.pdf</v>
      </c>
      <c r="J27" s="2" t="str">
        <f t="shared" si="1"/>
        <v>http://pdfhost.focus.nps.gov/docs/nrhp/text/92000811.pdf</v>
      </c>
      <c r="K27" t="str">
        <f t="shared" si="2"/>
        <v>http://pdfhost.focus.nps.gov/docs/nrhp/photos/92000811.pdf</v>
      </c>
      <c r="L27" s="2" t="str">
        <f t="shared" si="3"/>
        <v>http://pdfhost.focus.nps.gov/docs/nrhp/photos/92000811.pdf</v>
      </c>
      <c r="M27" s="2" t="str">
        <f t="shared" si="4"/>
        <v>Text</v>
      </c>
      <c r="N27" s="2" t="str">
        <f t="shared" si="5"/>
        <v>Photos</v>
      </c>
    </row>
    <row r="28" spans="1:14" x14ac:dyDescent="0.25">
      <c r="A28" s="1">
        <v>93001363</v>
      </c>
      <c r="B28" s="1" t="str">
        <f>TEXT(A28,"00000000")</f>
        <v>93001363</v>
      </c>
      <c r="C28" t="s">
        <v>16</v>
      </c>
      <c r="D28" t="s">
        <v>17</v>
      </c>
      <c r="E28" t="s">
        <v>18</v>
      </c>
      <c r="F28" t="s">
        <v>55</v>
      </c>
      <c r="G28" t="s">
        <v>56</v>
      </c>
      <c r="H28">
        <v>19931202</v>
      </c>
      <c r="I28" t="str">
        <f t="shared" si="0"/>
        <v>http://pdfhost.focus.nps.gov/docs/nrhp/text/93001363.pdf</v>
      </c>
      <c r="J28" s="2" t="str">
        <f t="shared" si="1"/>
        <v>http://pdfhost.focus.nps.gov/docs/nrhp/text/93001363.pdf</v>
      </c>
      <c r="K28" t="str">
        <f t="shared" si="2"/>
        <v>http://pdfhost.focus.nps.gov/docs/nrhp/photos/93001363.pdf</v>
      </c>
      <c r="L28" s="2" t="str">
        <f t="shared" si="3"/>
        <v>http://pdfhost.focus.nps.gov/docs/nrhp/photos/93001363.pdf</v>
      </c>
      <c r="M28" s="2" t="str">
        <f t="shared" si="4"/>
        <v>Text</v>
      </c>
      <c r="N28" s="2" t="str">
        <f t="shared" si="5"/>
        <v>Photos</v>
      </c>
    </row>
    <row r="29" spans="1:14" x14ac:dyDescent="0.25">
      <c r="A29" s="1">
        <v>95001327</v>
      </c>
      <c r="B29" s="1" t="str">
        <f>TEXT(A29,"00000000")</f>
        <v>95001327</v>
      </c>
      <c r="C29" t="s">
        <v>16</v>
      </c>
      <c r="D29" t="s">
        <v>17</v>
      </c>
      <c r="E29" t="s">
        <v>18</v>
      </c>
      <c r="F29" t="s">
        <v>57</v>
      </c>
      <c r="G29" t="s">
        <v>58</v>
      </c>
      <c r="H29">
        <v>19951122</v>
      </c>
      <c r="I29" t="str">
        <f t="shared" si="0"/>
        <v>http://pdfhost.focus.nps.gov/docs/nrhp/text/95001327.pdf</v>
      </c>
      <c r="J29" s="2" t="str">
        <f t="shared" si="1"/>
        <v>http://pdfhost.focus.nps.gov/docs/nrhp/text/95001327.pdf</v>
      </c>
      <c r="K29" t="str">
        <f t="shared" si="2"/>
        <v>http://pdfhost.focus.nps.gov/docs/nrhp/photos/95001327.pdf</v>
      </c>
      <c r="L29" s="2" t="str">
        <f t="shared" si="3"/>
        <v>http://pdfhost.focus.nps.gov/docs/nrhp/photos/95001327.pdf</v>
      </c>
      <c r="M29" s="2" t="str">
        <f t="shared" si="4"/>
        <v>Text</v>
      </c>
      <c r="N29" s="2" t="str">
        <f t="shared" si="5"/>
        <v>Photos</v>
      </c>
    </row>
    <row r="30" spans="1:14" x14ac:dyDescent="0.25">
      <c r="A30" s="1">
        <v>99000485</v>
      </c>
      <c r="B30" s="1" t="str">
        <f>TEXT(A30,"00000000")</f>
        <v>99000485</v>
      </c>
      <c r="C30" t="s">
        <v>16</v>
      </c>
      <c r="D30" t="s">
        <v>17</v>
      </c>
      <c r="E30" t="s">
        <v>18</v>
      </c>
      <c r="F30" t="s">
        <v>59</v>
      </c>
      <c r="G30" t="s">
        <v>60</v>
      </c>
      <c r="H30">
        <v>19990429</v>
      </c>
      <c r="I30" t="str">
        <f t="shared" si="0"/>
        <v>http://pdfhost.focus.nps.gov/docs/nrhp/text/99000485.pdf</v>
      </c>
      <c r="J30" s="2" t="str">
        <f t="shared" si="1"/>
        <v>http://pdfhost.focus.nps.gov/docs/nrhp/text/99000485.pdf</v>
      </c>
      <c r="K30" t="str">
        <f t="shared" si="2"/>
        <v>http://pdfhost.focus.nps.gov/docs/nrhp/photos/99000485.pdf</v>
      </c>
      <c r="L30" s="2" t="str">
        <f t="shared" si="3"/>
        <v>http://pdfhost.focus.nps.gov/docs/nrhp/photos/99000485.pdf</v>
      </c>
      <c r="M30" s="2" t="str">
        <f t="shared" si="4"/>
        <v>Text</v>
      </c>
      <c r="N30" s="2" t="str">
        <f t="shared" si="5"/>
        <v>Photos</v>
      </c>
    </row>
    <row r="31" spans="1:14" x14ac:dyDescent="0.25">
      <c r="A31" s="1">
        <v>1002</v>
      </c>
      <c r="B31" s="1" t="str">
        <f>TEXT(A31,"00000000")</f>
        <v>00001002</v>
      </c>
      <c r="C31" t="s">
        <v>16</v>
      </c>
      <c r="D31" t="s">
        <v>17</v>
      </c>
      <c r="E31" t="s">
        <v>18</v>
      </c>
      <c r="F31" t="s">
        <v>61</v>
      </c>
      <c r="G31" t="s">
        <v>62</v>
      </c>
      <c r="H31">
        <v>20000831</v>
      </c>
      <c r="I31" t="str">
        <f t="shared" si="0"/>
        <v>http://pdfhost.focus.nps.gov/docs/nrhp/text/00001002.pdf</v>
      </c>
      <c r="J31" s="2" t="str">
        <f t="shared" si="1"/>
        <v>http://pdfhost.focus.nps.gov/docs/nrhp/text/00001002.pdf</v>
      </c>
      <c r="K31" t="str">
        <f t="shared" si="2"/>
        <v>http://pdfhost.focus.nps.gov/docs/nrhp/photos/00001002.pdf</v>
      </c>
      <c r="L31" s="2" t="str">
        <f t="shared" si="3"/>
        <v>http://pdfhost.focus.nps.gov/docs/nrhp/photos/00001002.pdf</v>
      </c>
      <c r="M31" s="2" t="str">
        <f t="shared" si="4"/>
        <v>Text</v>
      </c>
      <c r="N31" s="2" t="str">
        <f t="shared" si="5"/>
        <v>Photos</v>
      </c>
    </row>
    <row r="32" spans="1:14" x14ac:dyDescent="0.25">
      <c r="A32" s="1">
        <v>1000489</v>
      </c>
      <c r="B32" s="1" t="str">
        <f>TEXT(A32,"00000000")</f>
        <v>01000489</v>
      </c>
      <c r="C32" t="s">
        <v>16</v>
      </c>
      <c r="D32" t="s">
        <v>17</v>
      </c>
      <c r="E32" t="s">
        <v>18</v>
      </c>
      <c r="F32" t="s">
        <v>63</v>
      </c>
      <c r="G32" t="s">
        <v>64</v>
      </c>
      <c r="H32">
        <v>20010510</v>
      </c>
      <c r="I32" t="str">
        <f t="shared" si="0"/>
        <v>http://pdfhost.focus.nps.gov/docs/nrhp/text/01000489.pdf</v>
      </c>
      <c r="J32" s="2" t="str">
        <f t="shared" si="1"/>
        <v>http://pdfhost.focus.nps.gov/docs/nrhp/text/01000489.pdf</v>
      </c>
      <c r="K32" t="str">
        <f t="shared" si="2"/>
        <v>http://pdfhost.focus.nps.gov/docs/nrhp/photos/01000489.pdf</v>
      </c>
      <c r="L32" s="2" t="str">
        <f t="shared" si="3"/>
        <v>http://pdfhost.focus.nps.gov/docs/nrhp/photos/01000489.pdf</v>
      </c>
      <c r="M32" s="2" t="str">
        <f t="shared" si="4"/>
        <v>Text</v>
      </c>
      <c r="N32" s="2" t="str">
        <f t="shared" si="5"/>
        <v>Photos</v>
      </c>
    </row>
    <row r="33" spans="1:14" x14ac:dyDescent="0.25">
      <c r="A33" s="1">
        <v>2001133</v>
      </c>
      <c r="B33" s="1" t="str">
        <f>TEXT(A33,"00000000")</f>
        <v>02001133</v>
      </c>
      <c r="C33" t="s">
        <v>16</v>
      </c>
      <c r="D33" t="s">
        <v>17</v>
      </c>
      <c r="E33" t="s">
        <v>18</v>
      </c>
      <c r="F33" t="s">
        <v>65</v>
      </c>
      <c r="G33" t="s">
        <v>66</v>
      </c>
      <c r="H33">
        <v>20021015</v>
      </c>
      <c r="I33" t="str">
        <f t="shared" si="0"/>
        <v>http://pdfhost.focus.nps.gov/docs/nrhp/text/02001133.pdf</v>
      </c>
      <c r="J33" s="2" t="str">
        <f t="shared" si="1"/>
        <v>http://pdfhost.focus.nps.gov/docs/nrhp/text/02001133.pdf</v>
      </c>
      <c r="K33" t="str">
        <f t="shared" si="2"/>
        <v>http://pdfhost.focus.nps.gov/docs/nrhp/photos/02001133.pdf</v>
      </c>
      <c r="L33" s="2" t="str">
        <f t="shared" si="3"/>
        <v>http://pdfhost.focus.nps.gov/docs/nrhp/photos/02001133.pdf</v>
      </c>
      <c r="M33" s="2" t="str">
        <f t="shared" si="4"/>
        <v>Text</v>
      </c>
      <c r="N33" s="2" t="str">
        <f t="shared" si="5"/>
        <v>Photos</v>
      </c>
    </row>
    <row r="34" spans="1:14" x14ac:dyDescent="0.25">
      <c r="A34" s="1">
        <v>2001409</v>
      </c>
      <c r="B34" s="1" t="str">
        <f>TEXT(A34,"00000000")</f>
        <v>02001409</v>
      </c>
      <c r="C34" t="s">
        <v>16</v>
      </c>
      <c r="D34" t="s">
        <v>17</v>
      </c>
      <c r="E34" t="s">
        <v>18</v>
      </c>
      <c r="F34" t="s">
        <v>67</v>
      </c>
      <c r="G34" t="s">
        <v>68</v>
      </c>
      <c r="H34">
        <v>20021125</v>
      </c>
      <c r="I34" t="str">
        <f t="shared" si="0"/>
        <v>http://pdfhost.focus.nps.gov/docs/nrhp/text/02001409.pdf</v>
      </c>
      <c r="J34" s="2" t="str">
        <f t="shared" si="1"/>
        <v>http://pdfhost.focus.nps.gov/docs/nrhp/text/02001409.pdf</v>
      </c>
      <c r="K34" t="str">
        <f t="shared" si="2"/>
        <v>http://pdfhost.focus.nps.gov/docs/nrhp/photos/02001409.pdf</v>
      </c>
      <c r="L34" s="2" t="str">
        <f t="shared" si="3"/>
        <v>http://pdfhost.focus.nps.gov/docs/nrhp/photos/02001409.pdf</v>
      </c>
      <c r="M34" s="2" t="str">
        <f t="shared" si="4"/>
        <v>Text</v>
      </c>
      <c r="N34" s="2" t="str">
        <f t="shared" si="5"/>
        <v>Photos</v>
      </c>
    </row>
    <row r="35" spans="1:14" x14ac:dyDescent="0.25">
      <c r="A35" s="1">
        <v>14000927</v>
      </c>
      <c r="B35" s="1" t="str">
        <f>TEXT(A35,"00000000")</f>
        <v>14000927</v>
      </c>
      <c r="C35" t="s">
        <v>16</v>
      </c>
      <c r="D35" t="s">
        <v>17</v>
      </c>
      <c r="E35" t="s">
        <v>18</v>
      </c>
      <c r="F35" t="s">
        <v>69</v>
      </c>
      <c r="G35" t="s">
        <v>70</v>
      </c>
      <c r="H35">
        <v>20141119</v>
      </c>
      <c r="I35" t="str">
        <f t="shared" si="0"/>
        <v>http://pdfhost.focus.nps.gov/docs/nrhp/text/14000927.pdf</v>
      </c>
      <c r="J35" s="2" t="str">
        <f t="shared" si="1"/>
        <v>http://pdfhost.focus.nps.gov/docs/nrhp/text/14000927.pdf</v>
      </c>
      <c r="K35" t="str">
        <f t="shared" si="2"/>
        <v>http://pdfhost.focus.nps.gov/docs/nrhp/photos/14000927.pdf</v>
      </c>
      <c r="L35" s="2" t="str">
        <f t="shared" si="3"/>
        <v>http://pdfhost.focus.nps.gov/docs/nrhp/photos/14000927.pdf</v>
      </c>
      <c r="M35" s="2" t="str">
        <f t="shared" si="4"/>
        <v>Text</v>
      </c>
      <c r="N35" s="2" t="str">
        <f t="shared" si="5"/>
        <v>Photos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Fort Collins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Dorn</dc:creator>
  <cp:lastModifiedBy>Kaitlin Dorn</cp:lastModifiedBy>
  <dcterms:created xsi:type="dcterms:W3CDTF">2016-02-19T21:18:03Z</dcterms:created>
  <dcterms:modified xsi:type="dcterms:W3CDTF">2016-02-19T22:01:08Z</dcterms:modified>
</cp:coreProperties>
</file>